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673" activeTab="0"/>
  </bookViews>
  <sheets>
    <sheet name="競争入札（物品役務等）" sheetId="1" r:id="rId1"/>
    <sheet name="競争入札（工事）" sheetId="2" r:id="rId2"/>
    <sheet name="随意契約（工事）" sheetId="3" r:id="rId3"/>
  </sheets>
  <externalReferences>
    <externalReference r:id="rId6"/>
  </externalReferences>
  <definedNames>
    <definedName name="_xlnm.Print_Area" localSheetId="0">'競争入札（物品役務等）'!$A$1:$M$59</definedName>
    <definedName name="_xlnm.Print_Titles" localSheetId="0">'競争入札（物品役務等）'!$1:$6</definedName>
  </definedNames>
  <calcPr fullCalcOnLoad="1"/>
</workbook>
</file>

<file path=xl/sharedStrings.xml><?xml version="1.0" encoding="utf-8"?>
<sst xmlns="http://schemas.openxmlformats.org/spreadsheetml/2006/main" count="374" uniqueCount="96">
  <si>
    <t>経理責任者の氏名、名称及び所在地</t>
  </si>
  <si>
    <t>契約を締結した日</t>
  </si>
  <si>
    <t>予定価格（円）</t>
  </si>
  <si>
    <t>落札率
（％）</t>
  </si>
  <si>
    <t>備　考</t>
  </si>
  <si>
    <t>契約事務取扱細則第２６条の２に基づく競争入札に係る情報の公表（物品役務等）</t>
  </si>
  <si>
    <t>（別紙２）</t>
  </si>
  <si>
    <t>一般競争入札・指名競争入札及び公募型企画競争の別</t>
  </si>
  <si>
    <t>契約の相手方の氏名及び住所</t>
  </si>
  <si>
    <t>（注）必要があるときは、各欄の配置を著しく変更することなく所要の調整を加えることができる。</t>
  </si>
  <si>
    <t>物品等又は役務の名称及び数量</t>
  </si>
  <si>
    <t>公益法人の場合</t>
  </si>
  <si>
    <t>公益法人の区分</t>
  </si>
  <si>
    <t>国所管、都道府県所管の区分</t>
  </si>
  <si>
    <t>応札・応募者数</t>
  </si>
  <si>
    <t>（注２）公益法人の区分において、「公財」は「公益財団法人」、「公社」は「公益社団法人」、「特財」は「特例財団法人」、「特社」は「特例社団法人」をいう。</t>
  </si>
  <si>
    <t>公表予定日</t>
  </si>
  <si>
    <t>公開日数</t>
  </si>
  <si>
    <t>一般競争入札</t>
  </si>
  <si>
    <t>物品</t>
  </si>
  <si>
    <t>契約金額（円）
（税込）</t>
  </si>
  <si>
    <t>締結日の翌日より72日以内に公表（1年間）</t>
  </si>
  <si>
    <t>公開日</t>
  </si>
  <si>
    <t>長崎医療センター院長　八橋　弘
長崎県大村市久原2丁目1001-1</t>
  </si>
  <si>
    <t>株式会社キシヤ
福岡県福岡市東区松島1-41-21</t>
  </si>
  <si>
    <t>-</t>
  </si>
  <si>
    <t>超音波手術器　一式</t>
  </si>
  <si>
    <t>超音波画像診断装置　一式</t>
  </si>
  <si>
    <t>山下医科器械株式会社
長崎県大村市久原2-1186</t>
  </si>
  <si>
    <t>エアウェイマネジメントスコープ</t>
  </si>
  <si>
    <t>全自動錠剤分包器　一式</t>
  </si>
  <si>
    <t>クリーンルーム滅菌洗浄業務</t>
  </si>
  <si>
    <t>株式会社サニクリーン九州
長崎県佐世保市白岳50-1</t>
  </si>
  <si>
    <t>血液ガス分析装置　一式</t>
  </si>
  <si>
    <t>脳波計　一式</t>
  </si>
  <si>
    <t>安全キャビネット　一式</t>
  </si>
  <si>
    <t>全自動溶解装置　一式</t>
  </si>
  <si>
    <t>超音波診断装置　一式</t>
  </si>
  <si>
    <t>保育器　一式</t>
  </si>
  <si>
    <t>株式会社バイオメディカル
福岡県福岡市博多区山王2丁目2-12</t>
  </si>
  <si>
    <t>心電計　二式</t>
  </si>
  <si>
    <t>カーボンエクステンションボード　一式</t>
  </si>
  <si>
    <t>人工呼吸器　一式</t>
  </si>
  <si>
    <t>株式会社アステム　ME長崎支店　
長崎県諫早市多良見北屋965-4</t>
  </si>
  <si>
    <t>小腸内視鏡セット　一式</t>
  </si>
  <si>
    <t>体温調節装置システム　一式</t>
  </si>
  <si>
    <t>脳機能モニター　一式</t>
  </si>
  <si>
    <t>手術用伏臥位固定具　二式</t>
  </si>
  <si>
    <t>耳鼻科内視鏡システム　一式</t>
  </si>
  <si>
    <t>ヘモスフィア　二式</t>
  </si>
  <si>
    <t>手術用電動工具　一式</t>
  </si>
  <si>
    <t>人工呼吸器　二式</t>
  </si>
  <si>
    <t>アイティーアイ株式会社
長崎県長崎市田中町596-1</t>
  </si>
  <si>
    <t>九州風雲堂販売株式会社
長崎県諫早市久山町2466-1</t>
  </si>
  <si>
    <t>株式会社ミユキ技研
福岡県福岡市城南区別府4-10-34</t>
  </si>
  <si>
    <t>株式会社テクノ・スズタ
長崎県長崎市中里町１３８４番地</t>
  </si>
  <si>
    <t>ガンマ　EGAキット　　外７３７件
（検査試薬）</t>
  </si>
  <si>
    <t>株式会社アトル　西九州営業部
佐賀県佐賀市鍋島町大字八戸３１４０</t>
  </si>
  <si>
    <t>株式会社宮崎温仙堂商店　大村支店
長崎県大村市松山町２６５－１</t>
  </si>
  <si>
    <t>正晃株式会社
福岡県福岡市東区松島３丁目３４番３３号</t>
  </si>
  <si>
    <t>株式会社翔薬　長崎営業部
長崎県長崎市田中町５８７-２</t>
  </si>
  <si>
    <t>オンパットロ点滴静注2mg/mL　外11件</t>
  </si>
  <si>
    <t>九州東邦株式会社　諫早大村営業所
長崎県大村市陰平町４８－１</t>
  </si>
  <si>
    <t>藤村薬品株式会社
長崎県長崎市田中町２０２２番地</t>
  </si>
  <si>
    <t>富田薬品株式会社　諫早営業所
長崎県諫早市小川町５４－１</t>
  </si>
  <si>
    <t>「ポライビー点滴静注用１４０ｍｇ」　外６５５件</t>
  </si>
  <si>
    <t>アルフレッサ株式会社　大村支店
長崎県大村市富の原２－３２２</t>
  </si>
  <si>
    <t>西部沢井薬品株式会社　諫早営業所
長崎県諫早市西里町１７０５番地１</t>
  </si>
  <si>
    <t>東七株式会社　大村営業所
長崎県大村市東三城町１５番２号</t>
  </si>
  <si>
    <t>東和薬品株式会社　長崎営業所
長崎県長崎市矢上町２１番２４号</t>
  </si>
  <si>
    <t>（別紙３）</t>
  </si>
  <si>
    <t>契約事務取扱細則第２６条の２に基づく随意契約に係る情報の公表（工事）</t>
  </si>
  <si>
    <t>工事の名称、場所、期間及び種別</t>
  </si>
  <si>
    <t>随意契約によることとした理由及び会計規程等の根拠条文</t>
  </si>
  <si>
    <t>契約金額（円）</t>
  </si>
  <si>
    <t>再就職の役員の数（人）</t>
  </si>
  <si>
    <t>締結日の翌日より1年間公表</t>
  </si>
  <si>
    <t>感染症初療プレハブ建設工事</t>
  </si>
  <si>
    <t>一般競争入札</t>
  </si>
  <si>
    <t>-</t>
  </si>
  <si>
    <t>手術室用ブラインチラー冷凍機更新整備</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</si>
  <si>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</si>
  <si>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</si>
  <si>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</si>
  <si>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感染症初療プレハブ建設工事（電気設備分）</t>
  </si>
  <si>
    <t>合同会社三電工</t>
  </si>
  <si>
    <t>契約事務取扱細則第１７条の３第１項第１号による随意契約（少額随契）</t>
  </si>
  <si>
    <t>２階応接室内部改修工事</t>
  </si>
  <si>
    <t>有限会社長営建設</t>
  </si>
  <si>
    <t>電気設備年次点検業務</t>
  </si>
  <si>
    <t>株式会社九電工　大村営業所
大村市雄ヶ原町１４７－２３</t>
  </si>
  <si>
    <t>自動火災報知設備更新整備工事</t>
  </si>
  <si>
    <t>特別室改修整備工事</t>
  </si>
  <si>
    <t>株式会社日東建設
長崎市飽の浦町９番４号</t>
  </si>
  <si>
    <t>日成ビルド工業株式会社福岡支店
 福岡県福岡市博多区博多駅前３丁目２２−8-5F</t>
  </si>
  <si>
    <t>西日本三建サービス株式会社
福岡県福岡市中央区舞鶴２丁目４−５</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</si>
</sst>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0_ "/>
    <numFmt numFmtId="179" formatCode="0_ "/>
    <numFmt numFmtId="180" formatCode="mmm\-yyyy"/>
    <numFmt numFmtId="181" formatCode="yyyy/m/d;@"/>
    <numFmt numFmtId="182" formatCode="[$-F800]dddd\,\ mmmm\ dd\,\ yyyy"/>
    <numFmt numFmtId="183" formatCode="[$-411]ge\.m\.d;@"/>
    <numFmt numFmtId="184" formatCode="0_);[Red]\(0\)"/>
    <numFmt numFmtId="185" formatCode="#,##0_);[Red]\(#,##0\)"/>
    <numFmt numFmtId="186" formatCode="#,##0.0_);[Red]\(#,##0.0\)"/>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 numFmtId="192" formatCode="#,##0;&quot;△ &quot;#,##0"/>
    <numFmt numFmtId="193" formatCode="#,##0.0;&quot;△ &quot;#,##0.0"/>
    <numFmt numFmtId="194" formatCode="0.000%"/>
    <numFmt numFmtId="195" formatCode="0.00_ "/>
    <numFmt numFmtId="196" formatCode="#,##0.00_ "/>
    <numFmt numFmtId="197" formatCode="#,##0.00;&quot;△ &quot;#,##0.00"/>
    <numFmt numFmtId="198" formatCode="0.0%"/>
    <numFmt numFmtId="199" formatCode="#,##0_ ;[Red]\-#,##0\ "/>
    <numFmt numFmtId="200" formatCode="[$-411]ge\.mm\.dd;@"/>
    <numFmt numFmtId="201" formatCode="0;;"/>
    <numFmt numFmtId="202" formatCode="#;;"/>
    <numFmt numFmtId="203" formatCode=";;"/>
    <numFmt numFmtId="204" formatCode="[$]ggge&quot;年&quot;m&quot;月&quot;d&quot;日&quot;;@"/>
    <numFmt numFmtId="205" formatCode="[$-411]gge&quot;年&quot;m&quot;月&quot;d&quot;日&quot;;@"/>
    <numFmt numFmtId="206" formatCode="[$]gge&quot;年&quot;m&quot;月&quot;d&quot;日&quot;;@"/>
    <numFmt numFmtId="207" formatCode="[$-800411]ge\.m\.d;@"/>
    <numFmt numFmtId="208" formatCode="#,##0.0_ "/>
    <numFmt numFmtId="209" formatCode="#,##0_ &quot;US$&quot;"/>
    <numFmt numFmtId="210" formatCode="&quot;¥&quot;#,##0;[Red]&quot;¥&quot;\-#,##0"/>
    <numFmt numFmtId="211" formatCode="&quot;¥&quot;#,##0.00;[Red]&quot;¥&quot;\-#,##0.00"/>
    <numFmt numFmtId="212" formatCode="_ * #,##0_ ;_ * \-#,##0_ ;_ * &quot;-&quot;_ ;_ @_ "/>
  </numFmts>
  <fonts count="62">
    <font>
      <sz val="11"/>
      <name val="ＭＳ Ｐゴシック"/>
      <family val="3"/>
    </font>
    <font>
      <sz val="6"/>
      <name val="ＭＳ Ｐゴシック"/>
      <family val="3"/>
    </font>
    <font>
      <sz val="12"/>
      <name val="ＭＳ Ｐゴシック"/>
      <family val="3"/>
    </font>
    <font>
      <sz val="14"/>
      <name val="ＭＳ Ｐゴシック"/>
      <family val="3"/>
    </font>
    <font>
      <sz val="9"/>
      <name val="ＭＳ Ｐゴシック"/>
      <family val="3"/>
    </font>
    <font>
      <sz val="11"/>
      <color indexed="8"/>
      <name val="ＭＳ Ｐゴシック"/>
      <family val="3"/>
    </font>
    <font>
      <sz val="10"/>
      <name val="ＭＳ ゴシック"/>
      <family val="3"/>
    </font>
    <font>
      <sz val="9"/>
      <color indexed="8"/>
      <name val="ＭＳ Ｐゴシック"/>
      <family val="3"/>
    </font>
    <font>
      <sz val="12"/>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メイリオ"/>
      <family val="3"/>
    </font>
    <font>
      <sz val="11"/>
      <color indexed="8"/>
      <name val="MS UI Gothic"/>
      <family val="3"/>
    </font>
    <font>
      <u val="single"/>
      <sz val="11"/>
      <color indexed="20"/>
      <name val="ＭＳ Ｐゴシック"/>
      <family val="3"/>
    </font>
    <font>
      <sz val="11"/>
      <color indexed="17"/>
      <name val="ＭＳ Ｐゴシック"/>
      <family val="3"/>
    </font>
    <font>
      <sz val="14"/>
      <color indexed="10"/>
      <name val="ＭＳ Ｐゴシック"/>
      <family val="3"/>
    </font>
    <font>
      <sz val="12"/>
      <color indexed="10"/>
      <name val="ＭＳ Ｐゴシック"/>
      <family val="3"/>
    </font>
    <font>
      <sz val="12"/>
      <color indexed="40"/>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メイリオ"/>
      <family val="3"/>
    </font>
    <font>
      <sz val="11"/>
      <color theme="1"/>
      <name val="MS UI Gothic"/>
      <family val="3"/>
    </font>
    <font>
      <sz val="9"/>
      <color theme="1"/>
      <name val="Calibri"/>
      <family val="3"/>
    </font>
    <font>
      <u val="single"/>
      <sz val="11"/>
      <color theme="11"/>
      <name val="ＭＳ Ｐゴシック"/>
      <family val="3"/>
    </font>
    <font>
      <sz val="11"/>
      <color rgb="FF006100"/>
      <name val="Calibri"/>
      <family val="3"/>
    </font>
    <font>
      <sz val="14"/>
      <color rgb="FFFF0000"/>
      <name val="ＭＳ Ｐゴシック"/>
      <family val="3"/>
    </font>
    <font>
      <sz val="12"/>
      <color rgb="FFFF0000"/>
      <name val="ＭＳ Ｐゴシック"/>
      <family val="3"/>
    </font>
    <font>
      <sz val="11"/>
      <color rgb="FFFF0000"/>
      <name val="ＭＳ Ｐゴシック"/>
      <family val="3"/>
    </font>
    <font>
      <sz val="11"/>
      <name val="Calibri"/>
      <family val="3"/>
    </font>
    <font>
      <sz val="12"/>
      <color rgb="FF00B0F0"/>
      <name val="ＭＳ Ｐゴシック"/>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medium"/>
      <right style="medium"/>
      <top style="medium"/>
      <bottom style="mediu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1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4" fillId="0" borderId="0" applyProtection="0">
      <alignment vertical="center"/>
    </xf>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34"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41" fontId="7" fillId="0" borderId="0" applyFont="0" applyFill="0" applyBorder="0" applyAlignment="0" applyProtection="0"/>
    <xf numFmtId="38" fontId="5"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38" fontId="34" fillId="0" borderId="0" applyFont="0" applyFill="0" applyBorder="0" applyAlignment="0" applyProtection="0"/>
    <xf numFmtId="38" fontId="9"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vertical="center"/>
      <protection/>
    </xf>
    <xf numFmtId="0" fontId="34" fillId="0" borderId="0">
      <alignment vertical="center"/>
      <protection/>
    </xf>
    <xf numFmtId="0" fontId="0" fillId="0" borderId="0">
      <alignment vertical="center"/>
      <protection/>
    </xf>
    <xf numFmtId="0" fontId="34" fillId="0" borderId="0">
      <alignment vertical="center"/>
      <protection/>
    </xf>
    <xf numFmtId="0" fontId="8" fillId="0" borderId="0">
      <alignment/>
      <protection/>
    </xf>
    <xf numFmtId="0" fontId="5" fillId="0" borderId="0">
      <alignment vertical="center"/>
      <protection/>
    </xf>
    <xf numFmtId="0" fontId="34" fillId="0" borderId="0">
      <alignment/>
      <protection/>
    </xf>
    <xf numFmtId="0" fontId="0" fillId="0" borderId="0">
      <alignment vertical="center"/>
      <protection/>
    </xf>
    <xf numFmtId="0" fontId="0" fillId="0" borderId="0">
      <alignment vertical="center"/>
      <protection/>
    </xf>
    <xf numFmtId="0" fontId="8" fillId="0" borderId="0">
      <alignment/>
      <protection/>
    </xf>
    <xf numFmtId="0" fontId="34" fillId="0" borderId="0">
      <alignment vertical="center"/>
      <protection/>
    </xf>
    <xf numFmtId="0" fontId="6" fillId="0" borderId="0">
      <alignment vertical="center"/>
      <protection/>
    </xf>
    <xf numFmtId="0" fontId="0" fillId="0" borderId="0">
      <alignment/>
      <protection/>
    </xf>
    <xf numFmtId="0" fontId="34" fillId="0" borderId="0">
      <alignment vertical="center"/>
      <protection/>
    </xf>
    <xf numFmtId="0" fontId="0" fillId="0" borderId="0">
      <alignment vertical="center"/>
      <protection/>
    </xf>
    <xf numFmtId="0" fontId="6" fillId="0" borderId="0">
      <alignment/>
      <protection/>
    </xf>
    <xf numFmtId="0" fontId="0" fillId="0" borderId="0">
      <alignment/>
      <protection/>
    </xf>
    <xf numFmtId="0" fontId="5" fillId="0" borderId="0">
      <alignment/>
      <protection/>
    </xf>
    <xf numFmtId="0" fontId="52" fillId="0" borderId="0">
      <alignment vertical="center"/>
      <protection/>
    </xf>
    <xf numFmtId="0" fontId="0" fillId="0" borderId="0">
      <alignment/>
      <protection/>
    </xf>
    <xf numFmtId="0" fontId="9" fillId="0" borderId="0">
      <alignment vertical="center"/>
      <protection/>
    </xf>
    <xf numFmtId="0" fontId="5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106">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ill="1" applyBorder="1" applyAlignment="1">
      <alignment horizontal="left" vertical="center" wrapText="1"/>
    </xf>
    <xf numFmtId="0" fontId="0" fillId="0" borderId="10" xfId="0" applyFont="1" applyBorder="1" applyAlignment="1">
      <alignment horizontal="center" vertical="center"/>
    </xf>
    <xf numFmtId="185" fontId="2" fillId="0" borderId="0" xfId="0" applyNumberFormat="1" applyFont="1" applyAlignment="1">
      <alignment vertical="center"/>
    </xf>
    <xf numFmtId="185" fontId="3" fillId="0" borderId="0" xfId="0" applyNumberFormat="1" applyFont="1" applyAlignment="1">
      <alignment vertical="center"/>
    </xf>
    <xf numFmtId="185" fontId="0" fillId="0" borderId="0" xfId="0" applyNumberFormat="1"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10" fontId="2" fillId="0" borderId="0" xfId="0" applyNumberFormat="1" applyFont="1" applyAlignment="1">
      <alignment vertical="center"/>
    </xf>
    <xf numFmtId="10" fontId="3" fillId="0" borderId="0" xfId="0" applyNumberFormat="1" applyFont="1" applyAlignment="1">
      <alignment vertical="center"/>
    </xf>
    <xf numFmtId="10" fontId="0" fillId="0" borderId="10" xfId="0" applyNumberFormat="1" applyFont="1" applyBorder="1" applyAlignment="1">
      <alignment horizontal="center" vertical="center"/>
    </xf>
    <xf numFmtId="10" fontId="0" fillId="0" borderId="0" xfId="0" applyNumberFormat="1" applyFont="1" applyAlignment="1">
      <alignment vertical="center"/>
    </xf>
    <xf numFmtId="185" fontId="0" fillId="0" borderId="10" xfId="0" applyNumberFormat="1" applyFont="1" applyBorder="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0" fillId="0" borderId="10" xfId="0" applyFill="1" applyBorder="1" applyAlignment="1">
      <alignment vertical="center" wrapText="1"/>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xf>
    <xf numFmtId="187" fontId="2" fillId="0" borderId="0" xfId="0" applyNumberFormat="1" applyFont="1" applyAlignment="1">
      <alignment vertical="center"/>
    </xf>
    <xf numFmtId="187" fontId="3" fillId="0" borderId="0" xfId="0" applyNumberFormat="1" applyFont="1" applyAlignment="1">
      <alignment vertical="center"/>
    </xf>
    <xf numFmtId="187" fontId="0" fillId="0" borderId="0" xfId="0" applyNumberFormat="1" applyFont="1" applyAlignment="1">
      <alignment vertical="center"/>
    </xf>
    <xf numFmtId="185" fontId="34" fillId="0" borderId="10" xfId="52" applyNumberFormat="1" applyFont="1" applyFill="1" applyBorder="1" applyAlignment="1">
      <alignment vertical="center"/>
    </xf>
    <xf numFmtId="0" fontId="4" fillId="0" borderId="10" xfId="0" applyFont="1" applyFill="1" applyBorder="1" applyAlignment="1">
      <alignment vertical="center" wrapText="1"/>
    </xf>
    <xf numFmtId="0" fontId="0" fillId="0" borderId="10" xfId="0" applyFill="1" applyBorder="1" applyAlignment="1">
      <alignment vertical="center" shrinkToFit="1"/>
    </xf>
    <xf numFmtId="0" fontId="0" fillId="0" borderId="0" xfId="0" applyFont="1" applyAlignment="1">
      <alignment vertical="center"/>
    </xf>
    <xf numFmtId="58" fontId="0" fillId="0" borderId="10" xfId="0" applyNumberFormat="1" applyFill="1" applyBorder="1" applyAlignment="1">
      <alignment horizontal="left" vertical="center"/>
    </xf>
    <xf numFmtId="0" fontId="2" fillId="0" borderId="0" xfId="0" applyFont="1" applyAlignment="1">
      <alignment horizontal="left" vertical="center" shrinkToFit="1"/>
    </xf>
    <xf numFmtId="0" fontId="3" fillId="0" borderId="0" xfId="0" applyFont="1" applyAlignment="1">
      <alignment horizontal="left" vertical="center" shrinkToFit="1"/>
    </xf>
    <xf numFmtId="0" fontId="0" fillId="0" borderId="0" xfId="0" applyFont="1" applyFill="1" applyAlignment="1">
      <alignment horizontal="left" vertical="center" shrinkToFit="1"/>
    </xf>
    <xf numFmtId="0" fontId="0" fillId="0" borderId="0" xfId="0" applyFont="1" applyAlignment="1">
      <alignment horizontal="left" vertical="center" shrinkToFit="1"/>
    </xf>
    <xf numFmtId="184" fontId="0" fillId="0" borderId="0" xfId="0" applyNumberFormat="1" applyFont="1" applyFill="1" applyAlignment="1">
      <alignment horizontal="center" vertical="center"/>
    </xf>
    <xf numFmtId="0" fontId="59" fillId="0" borderId="11" xfId="125" applyNumberFormat="1" applyFont="1" applyFill="1" applyBorder="1" applyAlignment="1">
      <alignment vertical="center" wrapText="1"/>
      <protection/>
    </xf>
    <xf numFmtId="0" fontId="59" fillId="0" borderId="10" xfId="125" applyNumberFormat="1" applyFont="1" applyFill="1" applyBorder="1" applyAlignment="1">
      <alignment vertical="center" wrapText="1"/>
      <protection/>
    </xf>
    <xf numFmtId="177" fontId="60" fillId="0" borderId="12" xfId="0" applyNumberFormat="1" applyFont="1" applyBorder="1" applyAlignment="1">
      <alignment horizontal="left" vertical="center"/>
    </xf>
    <xf numFmtId="0" fontId="0" fillId="0" borderId="10" xfId="0" applyFont="1" applyBorder="1" applyAlignment="1">
      <alignment vertical="center" shrinkToFit="1"/>
    </xf>
    <xf numFmtId="0" fontId="59" fillId="0" borderId="11" xfId="125" applyNumberFormat="1" applyFont="1" applyFill="1" applyBorder="1" applyAlignment="1">
      <alignment vertical="center" wrapText="1"/>
      <protection/>
    </xf>
    <xf numFmtId="0" fontId="59" fillId="0" borderId="10" xfId="125" applyNumberFormat="1" applyFont="1" applyFill="1" applyBorder="1" applyAlignment="1">
      <alignment vertical="center" wrapText="1"/>
      <protection/>
    </xf>
    <xf numFmtId="0" fontId="4" fillId="0" borderId="10" xfId="0" applyFont="1" applyBorder="1" applyAlignment="1">
      <alignment vertical="center" wrapText="1"/>
    </xf>
    <xf numFmtId="0" fontId="0" fillId="0" borderId="13" xfId="0" applyFont="1" applyBorder="1" applyAlignment="1">
      <alignment horizontal="left" vertical="center" wrapText="1"/>
    </xf>
    <xf numFmtId="0" fontId="0" fillId="0" borderId="0" xfId="0" applyFont="1" applyAlignment="1">
      <alignment horizontal="left" vertical="center" wrapText="1"/>
    </xf>
    <xf numFmtId="185" fontId="0" fillId="0" borderId="14" xfId="0" applyNumberFormat="1" applyFont="1" applyBorder="1" applyAlignment="1">
      <alignment horizontal="center" vertical="center" wrapText="1" shrinkToFit="1"/>
    </xf>
    <xf numFmtId="185" fontId="0" fillId="0" borderId="15" xfId="0" applyNumberFormat="1" applyFont="1" applyBorder="1" applyAlignment="1">
      <alignment horizontal="center" vertical="center" shrinkToFit="1"/>
    </xf>
    <xf numFmtId="187" fontId="0" fillId="0" borderId="14" xfId="0" applyNumberFormat="1" applyFont="1" applyBorder="1" applyAlignment="1">
      <alignment horizontal="center" vertical="center" wrapText="1" shrinkToFit="1"/>
    </xf>
    <xf numFmtId="187" fontId="0" fillId="0" borderId="15" xfId="0" applyNumberFormat="1" applyFont="1" applyBorder="1" applyAlignment="1">
      <alignment horizontal="center" vertical="center" shrinkToFit="1"/>
    </xf>
    <xf numFmtId="10" fontId="0" fillId="0" borderId="14" xfId="0" applyNumberFormat="1" applyFont="1" applyBorder="1" applyAlignment="1">
      <alignment horizontal="center" vertical="center" wrapText="1"/>
    </xf>
    <xf numFmtId="10" fontId="0" fillId="0" borderId="15" xfId="0" applyNumberFormat="1" applyFont="1" applyBorder="1" applyAlignment="1">
      <alignment horizontal="center" vertical="center" wrapText="1"/>
    </xf>
    <xf numFmtId="0" fontId="0" fillId="0" borderId="11" xfId="0"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177" fontId="2" fillId="0" borderId="12" xfId="0" applyNumberFormat="1" applyFont="1" applyBorder="1" applyAlignment="1">
      <alignment horizontal="left" vertical="center"/>
    </xf>
    <xf numFmtId="0" fontId="0" fillId="0" borderId="14" xfId="0" applyFont="1" applyBorder="1" applyAlignment="1">
      <alignment horizontal="center" vertical="center" shrinkToFit="1"/>
    </xf>
    <xf numFmtId="0" fontId="0" fillId="0" borderId="14" xfId="0" applyFont="1" applyBorder="1" applyAlignment="1">
      <alignment horizontal="center" vertical="center" wrapText="1"/>
    </xf>
    <xf numFmtId="0" fontId="0" fillId="0" borderId="14" xfId="0" applyFont="1" applyBorder="1" applyAlignment="1">
      <alignment horizontal="left" vertical="center" wrapText="1"/>
    </xf>
    <xf numFmtId="0" fontId="0" fillId="0" borderId="18" xfId="0" applyFont="1" applyBorder="1" applyAlignment="1">
      <alignment horizontal="center" vertical="center"/>
    </xf>
    <xf numFmtId="0" fontId="0" fillId="0" borderId="15" xfId="0" applyFont="1" applyBorder="1" applyAlignment="1">
      <alignment horizontal="center" vertical="center" shrinkToFit="1"/>
    </xf>
    <xf numFmtId="0" fontId="0" fillId="0" borderId="15" xfId="0" applyFont="1" applyBorder="1" applyAlignment="1">
      <alignment horizontal="center"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xf>
    <xf numFmtId="0" fontId="0" fillId="0" borderId="10" xfId="125" applyFont="1" applyBorder="1" applyAlignment="1">
      <alignment vertical="center" shrinkToFit="1"/>
      <protection/>
    </xf>
    <xf numFmtId="58" fontId="0" fillId="0" borderId="10" xfId="0" applyNumberFormat="1" applyFont="1" applyBorder="1" applyAlignment="1">
      <alignment horizontal="right" vertical="center"/>
    </xf>
    <xf numFmtId="0" fontId="59" fillId="0" borderId="11" xfId="125" applyFont="1" applyBorder="1" applyAlignment="1">
      <alignment vertical="center" wrapText="1"/>
      <protection/>
    </xf>
    <xf numFmtId="0" fontId="33" fillId="0" borderId="10" xfId="0" applyFont="1" applyBorder="1" applyAlignment="1">
      <alignment vertical="center" wrapText="1"/>
    </xf>
    <xf numFmtId="185" fontId="59" fillId="0" borderId="10" xfId="52" applyNumberFormat="1" applyFont="1" applyFill="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vertical="center" shrinkToFit="1"/>
    </xf>
    <xf numFmtId="0" fontId="0" fillId="0" borderId="10" xfId="0" applyFont="1" applyBorder="1" applyAlignment="1">
      <alignment vertical="center"/>
    </xf>
    <xf numFmtId="184" fontId="0" fillId="0" borderId="0" xfId="0" applyNumberFormat="1" applyFont="1" applyAlignment="1">
      <alignment horizontal="left" vertical="center"/>
    </xf>
    <xf numFmtId="183" fontId="0" fillId="0" borderId="0" xfId="0" applyNumberFormat="1" applyFont="1" applyAlignment="1">
      <alignment vertical="center"/>
    </xf>
    <xf numFmtId="56" fontId="2" fillId="0" borderId="0" xfId="0" applyNumberFormat="1" applyFont="1" applyAlignment="1">
      <alignment vertical="center"/>
    </xf>
    <xf numFmtId="0" fontId="0" fillId="0" borderId="10" xfId="125" applyFont="1" applyBorder="1" applyAlignment="1">
      <alignment vertical="center" wrapText="1"/>
      <protection/>
    </xf>
    <xf numFmtId="0" fontId="0" fillId="0" borderId="10" xfId="0" applyFont="1" applyFill="1" applyBorder="1" applyAlignment="1">
      <alignment horizontal="center" vertical="center"/>
    </xf>
    <xf numFmtId="58" fontId="0" fillId="0" borderId="10" xfId="0" applyNumberFormat="1" applyFont="1" applyBorder="1" applyAlignment="1">
      <alignment horizontal="right" vertical="center"/>
    </xf>
    <xf numFmtId="185" fontId="0" fillId="0" borderId="10" xfId="0" applyNumberFormat="1" applyFont="1" applyBorder="1" applyAlignment="1">
      <alignment horizontal="center" vertical="center"/>
    </xf>
    <xf numFmtId="0" fontId="0" fillId="0" borderId="10" xfId="0" applyFont="1" applyBorder="1" applyAlignment="1">
      <alignment vertical="center"/>
    </xf>
    <xf numFmtId="184" fontId="0" fillId="0" borderId="0" xfId="0" applyNumberFormat="1" applyFont="1" applyAlignment="1">
      <alignment horizontal="left" vertical="center"/>
    </xf>
    <xf numFmtId="0" fontId="0" fillId="0" borderId="10" xfId="125" applyFont="1" applyBorder="1" applyAlignment="1">
      <alignment vertical="center" wrapText="1"/>
      <protection/>
    </xf>
    <xf numFmtId="0" fontId="0" fillId="0" borderId="19" xfId="0" applyBorder="1" applyAlignment="1">
      <alignment vertical="center"/>
    </xf>
    <xf numFmtId="0" fontId="0" fillId="0" borderId="19" xfId="0" applyFont="1" applyBorder="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horizontal="center" vertical="center"/>
    </xf>
    <xf numFmtId="10" fontId="0" fillId="0" borderId="10" xfId="0" applyNumberFormat="1" applyFont="1" applyBorder="1" applyAlignment="1">
      <alignment horizontal="center" vertical="center"/>
    </xf>
    <xf numFmtId="38" fontId="59" fillId="0" borderId="10" xfId="52" applyNumberFormat="1" applyFont="1" applyFill="1" applyBorder="1" applyAlignment="1">
      <alignment vertical="center"/>
    </xf>
    <xf numFmtId="38" fontId="0" fillId="0" borderId="10" xfId="0" applyNumberFormat="1" applyFont="1" applyBorder="1" applyAlignment="1">
      <alignment horizontal="center" vertical="center"/>
    </xf>
    <xf numFmtId="58" fontId="0" fillId="0" borderId="10" xfId="0" applyNumberFormat="1" applyFont="1" applyFill="1" applyBorder="1" applyAlignment="1">
      <alignment horizontal="left" vertical="center"/>
    </xf>
    <xf numFmtId="0" fontId="61" fillId="0" borderId="10" xfId="125" applyNumberFormat="1" applyFont="1" applyFill="1" applyBorder="1" applyAlignment="1">
      <alignment vertical="center" wrapText="1"/>
      <protection/>
    </xf>
    <xf numFmtId="0" fontId="59" fillId="0" borderId="11" xfId="125" applyNumberFormat="1" applyFont="1" applyFill="1" applyBorder="1" applyAlignment="1">
      <alignment vertical="center" wrapText="1"/>
      <protection/>
    </xf>
    <xf numFmtId="58" fontId="0" fillId="0" borderId="10" xfId="0" applyNumberFormat="1" applyFont="1" applyFill="1" applyBorder="1" applyAlignment="1">
      <alignment horizontal="right" vertical="center"/>
    </xf>
    <xf numFmtId="0" fontId="59" fillId="0" borderId="11" xfId="125" applyNumberFormat="1" applyFont="1" applyFill="1" applyBorder="1" applyAlignment="1">
      <alignment vertical="center" wrapText="1"/>
      <protection/>
    </xf>
    <xf numFmtId="0" fontId="59" fillId="0" borderId="11" xfId="125" applyNumberFormat="1" applyFont="1" applyFill="1" applyBorder="1" applyAlignment="1">
      <alignment vertical="center" wrapText="1"/>
      <protection/>
    </xf>
  </cellXfs>
  <cellStyles count="11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パーセント 2" xfId="44"/>
    <cellStyle name="パーセント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2 2" xfId="55"/>
    <cellStyle name="桁区切り 2 2 2" xfId="56"/>
    <cellStyle name="桁区切り 2 2 2 2" xfId="57"/>
    <cellStyle name="桁区切り 2 3" xfId="58"/>
    <cellStyle name="桁区切り 2 3 2" xfId="59"/>
    <cellStyle name="桁区切り 2 4" xfId="60"/>
    <cellStyle name="桁区切り 2 4 2" xfId="61"/>
    <cellStyle name="桁区切り 2 5" xfId="62"/>
    <cellStyle name="桁区切り 2 5 2" xfId="63"/>
    <cellStyle name="桁区切り 2 6" xfId="64"/>
    <cellStyle name="桁区切り 3" xfId="65"/>
    <cellStyle name="桁区切り 3 2" xfId="66"/>
    <cellStyle name="桁区切り 3 3" xfId="67"/>
    <cellStyle name="桁区切り 4" xfId="68"/>
    <cellStyle name="桁区切り 4 2" xfId="69"/>
    <cellStyle name="桁区切り 4 3" xfId="70"/>
    <cellStyle name="桁区切り 4 4" xfId="71"/>
    <cellStyle name="桁区切り 5" xfId="72"/>
    <cellStyle name="桁区切り 5 2" xfId="73"/>
    <cellStyle name="桁区切り 5 3" xfId="74"/>
    <cellStyle name="桁区切り 6" xfId="75"/>
    <cellStyle name="桁区切り 7" xfId="76"/>
    <cellStyle name="桁区切り 8" xfId="77"/>
    <cellStyle name="桁区切り 9" xfId="78"/>
    <cellStyle name="見出し 1" xfId="79"/>
    <cellStyle name="見出し 2" xfId="80"/>
    <cellStyle name="見出し 3" xfId="81"/>
    <cellStyle name="見出し 4" xfId="82"/>
    <cellStyle name="集計" xfId="83"/>
    <cellStyle name="出力" xfId="84"/>
    <cellStyle name="説明文" xfId="85"/>
    <cellStyle name="Currency [0]" xfId="86"/>
    <cellStyle name="Currency" xfId="87"/>
    <cellStyle name="入力" xfId="88"/>
    <cellStyle name="標準 10" xfId="89"/>
    <cellStyle name="標準 10 2" xfId="90"/>
    <cellStyle name="標準 11" xfId="91"/>
    <cellStyle name="標準 12" xfId="92"/>
    <cellStyle name="標準 13" xfId="93"/>
    <cellStyle name="標準 14" xfId="94"/>
    <cellStyle name="標準 15" xfId="95"/>
    <cellStyle name="標準 15 2" xfId="96"/>
    <cellStyle name="標準 16" xfId="97"/>
    <cellStyle name="標準 17" xfId="98"/>
    <cellStyle name="標準 18" xfId="99"/>
    <cellStyle name="標準 19" xfId="100"/>
    <cellStyle name="標準 2" xfId="101"/>
    <cellStyle name="標準 2 2" xfId="102"/>
    <cellStyle name="標準 2 2 2" xfId="103"/>
    <cellStyle name="標準 2 3" xfId="104"/>
    <cellStyle name="標準 2_【旭川医療】契約監視委員会　様式２３４データ結果送信　25.11" xfId="105"/>
    <cellStyle name="標準 20" xfId="106"/>
    <cellStyle name="標準 3" xfId="107"/>
    <cellStyle name="標準 3 2" xfId="108"/>
    <cellStyle name="標準 3 2 2" xfId="109"/>
    <cellStyle name="標準 3 3" xfId="110"/>
    <cellStyle name="標準 4" xfId="111"/>
    <cellStyle name="標準 4 2" xfId="112"/>
    <cellStyle name="標準 4 3" xfId="113"/>
    <cellStyle name="標準 5" xfId="114"/>
    <cellStyle name="標準 5 2" xfId="115"/>
    <cellStyle name="標準 5 2 2" xfId="116"/>
    <cellStyle name="標準 5 3" xfId="117"/>
    <cellStyle name="標準 6" xfId="118"/>
    <cellStyle name="標準 6 2" xfId="119"/>
    <cellStyle name="標準 6 3" xfId="120"/>
    <cellStyle name="標準 6 4" xfId="121"/>
    <cellStyle name="標準 7" xfId="122"/>
    <cellStyle name="標準 8" xfId="123"/>
    <cellStyle name="標準 9" xfId="124"/>
    <cellStyle name="標準_１６７調査票４案件best100（再検討）0914提出用" xfId="125"/>
    <cellStyle name="Followed Hyperlink" xfId="126"/>
    <cellStyle name="良い" xfId="1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00092034\Downloads\000180200%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競争入札（工事）"/>
      <sheetName val="随意契約（工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Q58"/>
  <sheetViews>
    <sheetView tabSelected="1" view="pageBreakPreview" zoomScale="75" zoomScaleNormal="75" zoomScaleSheetLayoutView="7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D8" sqref="D8"/>
    </sheetView>
  </sheetViews>
  <sheetFormatPr defaultColWidth="9.00390625" defaultRowHeight="13.5"/>
  <cols>
    <col min="1" max="1" width="2.875" style="1" customWidth="1"/>
    <col min="2" max="2" width="26.25390625" style="19" customWidth="1"/>
    <col min="3" max="3" width="25.625" style="1" customWidth="1"/>
    <col min="4" max="4" width="18.00390625" style="35" bestFit="1" customWidth="1"/>
    <col min="5" max="5" width="38.00390625" style="1" customWidth="1"/>
    <col min="6" max="6" width="20.625" style="1" customWidth="1"/>
    <col min="7" max="7" width="15.625" style="8" customWidth="1"/>
    <col min="8" max="8" width="15.625" style="27" customWidth="1"/>
    <col min="9" max="9" width="9.00390625" style="14" customWidth="1"/>
    <col min="10" max="10" width="9.25390625" style="1" customWidth="1"/>
    <col min="11" max="11" width="12.50390625" style="1" customWidth="1"/>
    <col min="12" max="12" width="8.125" style="1" customWidth="1"/>
    <col min="13" max="13" width="17.125" style="12" customWidth="1"/>
    <col min="14" max="14" width="18.375" style="23" bestFit="1" customWidth="1"/>
    <col min="15" max="16" width="9.00390625" style="1" customWidth="1"/>
    <col min="17" max="17" width="9.625" style="1" bestFit="1" customWidth="1"/>
    <col min="18" max="16384" width="9.00390625" style="1" customWidth="1"/>
  </cols>
  <sheetData>
    <row r="1" ht="14.25">
      <c r="M1" s="4" t="s">
        <v>6</v>
      </c>
    </row>
    <row r="2" spans="2:14" s="3" customFormat="1" ht="19.5" customHeight="1">
      <c r="B2" s="20" t="s">
        <v>5</v>
      </c>
      <c r="D2" s="36"/>
      <c r="G2" s="9"/>
      <c r="H2" s="28"/>
      <c r="I2" s="15"/>
      <c r="M2" s="11"/>
      <c r="N2" s="24"/>
    </row>
    <row r="3" ht="15" thickBot="1">
      <c r="N3" s="23" t="s">
        <v>16</v>
      </c>
    </row>
    <row r="4" ht="15" thickBot="1">
      <c r="N4" s="42">
        <v>44958</v>
      </c>
    </row>
    <row r="5" spans="2:15" s="2" customFormat="1" ht="45" customHeight="1">
      <c r="B5" s="60" t="s">
        <v>10</v>
      </c>
      <c r="C5" s="60" t="s">
        <v>0</v>
      </c>
      <c r="D5" s="62" t="s">
        <v>1</v>
      </c>
      <c r="E5" s="64" t="s">
        <v>8</v>
      </c>
      <c r="F5" s="64" t="s">
        <v>7</v>
      </c>
      <c r="G5" s="49" t="s">
        <v>2</v>
      </c>
      <c r="H5" s="51" t="s">
        <v>20</v>
      </c>
      <c r="I5" s="53" t="s">
        <v>3</v>
      </c>
      <c r="J5" s="55" t="s">
        <v>11</v>
      </c>
      <c r="K5" s="56"/>
      <c r="L5" s="57"/>
      <c r="M5" s="58" t="s">
        <v>4</v>
      </c>
      <c r="N5" s="47" t="s">
        <v>21</v>
      </c>
      <c r="O5" s="48"/>
    </row>
    <row r="6" spans="2:17" s="2" customFormat="1" ht="39.75" customHeight="1">
      <c r="B6" s="61"/>
      <c r="C6" s="61"/>
      <c r="D6" s="63"/>
      <c r="E6" s="65"/>
      <c r="F6" s="65"/>
      <c r="G6" s="50"/>
      <c r="H6" s="52"/>
      <c r="I6" s="54"/>
      <c r="J6" s="6" t="s">
        <v>12</v>
      </c>
      <c r="K6" s="6" t="s">
        <v>13</v>
      </c>
      <c r="L6" s="6" t="s">
        <v>14</v>
      </c>
      <c r="M6" s="59"/>
      <c r="N6" s="25" t="s">
        <v>17</v>
      </c>
      <c r="Q6" s="33" t="s">
        <v>22</v>
      </c>
    </row>
    <row r="7" spans="2:16" s="2" customFormat="1" ht="39.75" customHeight="1">
      <c r="B7" s="41" t="s">
        <v>31</v>
      </c>
      <c r="C7" s="46" t="s">
        <v>23</v>
      </c>
      <c r="D7" s="34">
        <v>44704</v>
      </c>
      <c r="E7" s="40" t="s">
        <v>32</v>
      </c>
      <c r="F7" s="43" t="s">
        <v>18</v>
      </c>
      <c r="G7" s="18" t="s">
        <v>25</v>
      </c>
      <c r="H7" s="30">
        <v>6009300</v>
      </c>
      <c r="I7" s="16"/>
      <c r="J7" s="7"/>
      <c r="K7" s="7"/>
      <c r="L7" s="7"/>
      <c r="M7" s="22"/>
      <c r="N7" s="39">
        <f aca="true" t="shared" si="0" ref="N7:N38">DATEDIF(D7,$N$4,"D")+1</f>
        <v>255</v>
      </c>
      <c r="O7" s="19"/>
      <c r="P7" s="19" t="s">
        <v>19</v>
      </c>
    </row>
    <row r="8" spans="2:16" s="2" customFormat="1" ht="39.75" customHeight="1">
      <c r="B8" s="45" t="s">
        <v>29</v>
      </c>
      <c r="C8" s="46" t="s">
        <v>23</v>
      </c>
      <c r="D8" s="34">
        <v>44734</v>
      </c>
      <c r="E8" s="44" t="s">
        <v>28</v>
      </c>
      <c r="F8" s="43" t="s">
        <v>18</v>
      </c>
      <c r="G8" s="18" t="s">
        <v>25</v>
      </c>
      <c r="H8" s="30">
        <v>3487000</v>
      </c>
      <c r="I8" s="16"/>
      <c r="J8" s="7"/>
      <c r="K8" s="7"/>
      <c r="L8" s="7"/>
      <c r="M8" s="22"/>
      <c r="N8" s="39">
        <f t="shared" si="0"/>
        <v>225</v>
      </c>
      <c r="O8" s="19"/>
      <c r="P8" s="19" t="s">
        <v>19</v>
      </c>
    </row>
    <row r="9" spans="2:16" s="2" customFormat="1" ht="39.75" customHeight="1">
      <c r="B9" s="45" t="s">
        <v>27</v>
      </c>
      <c r="C9" s="46" t="s">
        <v>23</v>
      </c>
      <c r="D9" s="34">
        <v>44739</v>
      </c>
      <c r="E9" s="44" t="s">
        <v>28</v>
      </c>
      <c r="F9" s="43" t="s">
        <v>18</v>
      </c>
      <c r="G9" s="18" t="s">
        <v>25</v>
      </c>
      <c r="H9" s="30">
        <v>6358000</v>
      </c>
      <c r="I9" s="16"/>
      <c r="J9" s="7"/>
      <c r="K9" s="7"/>
      <c r="L9" s="7"/>
      <c r="M9" s="22"/>
      <c r="N9" s="39">
        <f t="shared" si="0"/>
        <v>220</v>
      </c>
      <c r="O9" s="19"/>
      <c r="P9" s="19" t="s">
        <v>19</v>
      </c>
    </row>
    <row r="10" spans="2:16" s="2" customFormat="1" ht="39.75" customHeight="1">
      <c r="B10" s="45" t="s">
        <v>26</v>
      </c>
      <c r="C10" s="46" t="s">
        <v>23</v>
      </c>
      <c r="D10" s="34">
        <v>44740</v>
      </c>
      <c r="E10" s="44" t="s">
        <v>24</v>
      </c>
      <c r="F10" s="43" t="s">
        <v>18</v>
      </c>
      <c r="G10" s="18" t="s">
        <v>25</v>
      </c>
      <c r="H10" s="30">
        <v>18370000</v>
      </c>
      <c r="I10" s="16"/>
      <c r="J10" s="7"/>
      <c r="K10" s="7"/>
      <c r="L10" s="7"/>
      <c r="M10" s="22"/>
      <c r="N10" s="39">
        <f t="shared" si="0"/>
        <v>219</v>
      </c>
      <c r="O10" s="19"/>
      <c r="P10" s="19" t="s">
        <v>19</v>
      </c>
    </row>
    <row r="11" spans="2:16" s="2" customFormat="1" ht="39.75" customHeight="1">
      <c r="B11" s="45" t="s">
        <v>56</v>
      </c>
      <c r="C11" s="46" t="s">
        <v>23</v>
      </c>
      <c r="D11" s="34">
        <v>44742</v>
      </c>
      <c r="E11" s="44" t="s">
        <v>57</v>
      </c>
      <c r="F11" s="43" t="s">
        <v>18</v>
      </c>
      <c r="G11" s="18" t="s">
        <v>25</v>
      </c>
      <c r="H11" s="30">
        <v>1098477</v>
      </c>
      <c r="I11" s="16"/>
      <c r="J11" s="7"/>
      <c r="K11" s="7"/>
      <c r="L11" s="7"/>
      <c r="M11" s="22"/>
      <c r="N11" s="39">
        <f t="shared" si="0"/>
        <v>217</v>
      </c>
      <c r="O11" s="19"/>
      <c r="P11" s="19" t="s">
        <v>19</v>
      </c>
    </row>
    <row r="12" spans="2:16" s="2" customFormat="1" ht="39.75" customHeight="1">
      <c r="B12" s="45" t="s">
        <v>56</v>
      </c>
      <c r="C12" s="46" t="s">
        <v>23</v>
      </c>
      <c r="D12" s="34">
        <v>44742</v>
      </c>
      <c r="E12" s="44" t="s">
        <v>55</v>
      </c>
      <c r="F12" s="43" t="s">
        <v>18</v>
      </c>
      <c r="G12" s="18" t="s">
        <v>25</v>
      </c>
      <c r="H12" s="30">
        <v>4456595</v>
      </c>
      <c r="I12" s="16"/>
      <c r="J12" s="7"/>
      <c r="K12" s="7"/>
      <c r="L12" s="7"/>
      <c r="M12" s="22"/>
      <c r="N12" s="39">
        <f t="shared" si="0"/>
        <v>217</v>
      </c>
      <c r="O12" s="19"/>
      <c r="P12" s="19" t="s">
        <v>19</v>
      </c>
    </row>
    <row r="13" spans="2:16" s="2" customFormat="1" ht="39.75" customHeight="1">
      <c r="B13" s="45" t="s">
        <v>56</v>
      </c>
      <c r="C13" s="46" t="s">
        <v>23</v>
      </c>
      <c r="D13" s="34">
        <v>44742</v>
      </c>
      <c r="E13" s="44" t="s">
        <v>58</v>
      </c>
      <c r="F13" s="43" t="s">
        <v>18</v>
      </c>
      <c r="G13" s="18" t="s">
        <v>25</v>
      </c>
      <c r="H13" s="30">
        <v>256843</v>
      </c>
      <c r="I13" s="16"/>
      <c r="J13" s="7"/>
      <c r="K13" s="7"/>
      <c r="L13" s="7"/>
      <c r="M13" s="22"/>
      <c r="N13" s="39">
        <f t="shared" si="0"/>
        <v>217</v>
      </c>
      <c r="O13" s="19"/>
      <c r="P13" s="19" t="s">
        <v>19</v>
      </c>
    </row>
    <row r="14" spans="2:16" s="2" customFormat="1" ht="39.75" customHeight="1">
      <c r="B14" s="45" t="s">
        <v>56</v>
      </c>
      <c r="C14" s="46" t="s">
        <v>23</v>
      </c>
      <c r="D14" s="34">
        <v>44742</v>
      </c>
      <c r="E14" s="44" t="s">
        <v>59</v>
      </c>
      <c r="F14" s="43" t="s">
        <v>18</v>
      </c>
      <c r="G14" s="18" t="s">
        <v>25</v>
      </c>
      <c r="H14" s="30">
        <v>14120119</v>
      </c>
      <c r="I14" s="16"/>
      <c r="J14" s="7"/>
      <c r="K14" s="7"/>
      <c r="L14" s="7"/>
      <c r="M14" s="22"/>
      <c r="N14" s="39">
        <f t="shared" si="0"/>
        <v>217</v>
      </c>
      <c r="O14" s="19"/>
      <c r="P14" s="19" t="s">
        <v>19</v>
      </c>
    </row>
    <row r="15" spans="2:16" s="2" customFormat="1" ht="39.75" customHeight="1">
      <c r="B15" s="45" t="s">
        <v>56</v>
      </c>
      <c r="C15" s="46" t="s">
        <v>23</v>
      </c>
      <c r="D15" s="34">
        <v>44742</v>
      </c>
      <c r="E15" s="44" t="s">
        <v>60</v>
      </c>
      <c r="F15" s="43" t="s">
        <v>18</v>
      </c>
      <c r="G15" s="18" t="s">
        <v>25</v>
      </c>
      <c r="H15" s="30">
        <v>842296</v>
      </c>
      <c r="I15" s="16"/>
      <c r="J15" s="7"/>
      <c r="K15" s="7"/>
      <c r="L15" s="7"/>
      <c r="M15" s="22"/>
      <c r="N15" s="39">
        <f t="shared" si="0"/>
        <v>217</v>
      </c>
      <c r="O15" s="19"/>
      <c r="P15" s="19" t="s">
        <v>19</v>
      </c>
    </row>
    <row r="16" spans="2:16" s="2" customFormat="1" ht="39.75" customHeight="1">
      <c r="B16" s="45" t="s">
        <v>30</v>
      </c>
      <c r="C16" s="46" t="s">
        <v>23</v>
      </c>
      <c r="D16" s="34">
        <v>44770</v>
      </c>
      <c r="E16" s="44" t="s">
        <v>24</v>
      </c>
      <c r="F16" s="43" t="s">
        <v>18</v>
      </c>
      <c r="G16" s="18" t="s">
        <v>25</v>
      </c>
      <c r="H16" s="30">
        <v>15400000</v>
      </c>
      <c r="I16" s="16"/>
      <c r="J16" s="7"/>
      <c r="K16" s="7"/>
      <c r="L16" s="7"/>
      <c r="M16" s="22"/>
      <c r="N16" s="39">
        <f t="shared" si="0"/>
        <v>189</v>
      </c>
      <c r="O16" s="19"/>
      <c r="P16" s="19" t="s">
        <v>19</v>
      </c>
    </row>
    <row r="17" spans="2:16" s="2" customFormat="1" ht="39.75" customHeight="1">
      <c r="B17" s="45" t="s">
        <v>27</v>
      </c>
      <c r="C17" s="46" t="s">
        <v>23</v>
      </c>
      <c r="D17" s="34">
        <v>44809</v>
      </c>
      <c r="E17" s="44" t="s">
        <v>28</v>
      </c>
      <c r="F17" s="43" t="s">
        <v>18</v>
      </c>
      <c r="G17" s="18" t="s">
        <v>25</v>
      </c>
      <c r="H17" s="30">
        <v>10780000</v>
      </c>
      <c r="I17" s="16"/>
      <c r="J17" s="7"/>
      <c r="K17" s="7"/>
      <c r="L17" s="7"/>
      <c r="M17" s="22"/>
      <c r="N17" s="39">
        <f t="shared" si="0"/>
        <v>150</v>
      </c>
      <c r="O17" s="19"/>
      <c r="P17" s="19" t="s">
        <v>19</v>
      </c>
    </row>
    <row r="18" spans="2:16" s="2" customFormat="1" ht="39.75" customHeight="1">
      <c r="B18" s="45" t="s">
        <v>61</v>
      </c>
      <c r="C18" s="46" t="s">
        <v>23</v>
      </c>
      <c r="D18" s="34">
        <v>44834</v>
      </c>
      <c r="E18" s="44" t="s">
        <v>57</v>
      </c>
      <c r="F18" s="43" t="s">
        <v>18</v>
      </c>
      <c r="G18" s="18" t="s">
        <v>25</v>
      </c>
      <c r="H18" s="30">
        <v>45062259</v>
      </c>
      <c r="I18" s="16"/>
      <c r="J18" s="7"/>
      <c r="K18" s="7"/>
      <c r="L18" s="7"/>
      <c r="M18" s="22"/>
      <c r="N18" s="39">
        <f t="shared" si="0"/>
        <v>125</v>
      </c>
      <c r="O18" s="19"/>
      <c r="P18" s="19" t="s">
        <v>19</v>
      </c>
    </row>
    <row r="19" spans="2:16" s="2" customFormat="1" ht="39.75" customHeight="1">
      <c r="B19" s="45" t="s">
        <v>61</v>
      </c>
      <c r="C19" s="46" t="s">
        <v>23</v>
      </c>
      <c r="D19" s="34">
        <v>44834</v>
      </c>
      <c r="E19" s="44" t="s">
        <v>62</v>
      </c>
      <c r="F19" s="43" t="s">
        <v>18</v>
      </c>
      <c r="G19" s="18" t="s">
        <v>25</v>
      </c>
      <c r="H19" s="30">
        <v>63760840</v>
      </c>
      <c r="I19" s="16"/>
      <c r="J19" s="7"/>
      <c r="K19" s="7"/>
      <c r="L19" s="7"/>
      <c r="M19" s="22"/>
      <c r="N19" s="39">
        <f t="shared" si="0"/>
        <v>125</v>
      </c>
      <c r="O19" s="19"/>
      <c r="P19" s="19" t="s">
        <v>19</v>
      </c>
    </row>
    <row r="20" spans="2:16" s="2" customFormat="1" ht="39.75" customHeight="1">
      <c r="B20" s="45" t="s">
        <v>61</v>
      </c>
      <c r="C20" s="46" t="s">
        <v>23</v>
      </c>
      <c r="D20" s="34">
        <v>44834</v>
      </c>
      <c r="E20" s="44" t="s">
        <v>63</v>
      </c>
      <c r="F20" s="43" t="s">
        <v>18</v>
      </c>
      <c r="G20" s="18" t="s">
        <v>25</v>
      </c>
      <c r="H20" s="30">
        <v>81585005</v>
      </c>
      <c r="I20" s="16"/>
      <c r="J20" s="7"/>
      <c r="K20" s="7"/>
      <c r="L20" s="7"/>
      <c r="M20" s="22"/>
      <c r="N20" s="39">
        <f t="shared" si="0"/>
        <v>125</v>
      </c>
      <c r="O20" s="19"/>
      <c r="P20" s="19" t="s">
        <v>19</v>
      </c>
    </row>
    <row r="21" spans="2:16" s="2" customFormat="1" ht="39.75" customHeight="1">
      <c r="B21" s="45" t="s">
        <v>61</v>
      </c>
      <c r="C21" s="46" t="s">
        <v>23</v>
      </c>
      <c r="D21" s="34">
        <v>44834</v>
      </c>
      <c r="E21" s="44" t="s">
        <v>64</v>
      </c>
      <c r="F21" s="43" t="s">
        <v>18</v>
      </c>
      <c r="G21" s="18" t="s">
        <v>25</v>
      </c>
      <c r="H21" s="30">
        <v>28194279</v>
      </c>
      <c r="I21" s="16"/>
      <c r="J21" s="7"/>
      <c r="K21" s="7"/>
      <c r="L21" s="7"/>
      <c r="M21" s="22"/>
      <c r="N21" s="39">
        <f t="shared" si="0"/>
        <v>125</v>
      </c>
      <c r="O21" s="19"/>
      <c r="P21" s="19" t="s">
        <v>19</v>
      </c>
    </row>
    <row r="22" spans="2:16" s="2" customFormat="1" ht="39.75" customHeight="1">
      <c r="B22" s="45" t="s">
        <v>61</v>
      </c>
      <c r="C22" s="46" t="s">
        <v>23</v>
      </c>
      <c r="D22" s="34">
        <v>44834</v>
      </c>
      <c r="E22" s="44" t="s">
        <v>60</v>
      </c>
      <c r="F22" s="43" t="s">
        <v>18</v>
      </c>
      <c r="G22" s="18" t="s">
        <v>25</v>
      </c>
      <c r="H22" s="30">
        <v>194908698</v>
      </c>
      <c r="I22" s="16"/>
      <c r="J22" s="7"/>
      <c r="K22" s="7"/>
      <c r="L22" s="7"/>
      <c r="M22" s="22"/>
      <c r="N22" s="39">
        <f t="shared" si="0"/>
        <v>125</v>
      </c>
      <c r="O22" s="19"/>
      <c r="P22" s="19" t="s">
        <v>19</v>
      </c>
    </row>
    <row r="23" spans="2:16" s="2" customFormat="1" ht="39.75" customHeight="1">
      <c r="B23" s="45" t="s">
        <v>65</v>
      </c>
      <c r="C23" s="46" t="s">
        <v>23</v>
      </c>
      <c r="D23" s="34">
        <v>44834</v>
      </c>
      <c r="E23" s="44" t="s">
        <v>52</v>
      </c>
      <c r="F23" s="43" t="s">
        <v>18</v>
      </c>
      <c r="G23" s="18" t="s">
        <v>25</v>
      </c>
      <c r="H23" s="30">
        <v>4921235</v>
      </c>
      <c r="I23" s="16"/>
      <c r="J23" s="7"/>
      <c r="K23" s="7"/>
      <c r="L23" s="7"/>
      <c r="M23" s="22"/>
      <c r="N23" s="39">
        <f t="shared" si="0"/>
        <v>125</v>
      </c>
      <c r="O23" s="19"/>
      <c r="P23" s="19" t="s">
        <v>19</v>
      </c>
    </row>
    <row r="24" spans="2:16" s="2" customFormat="1" ht="39.75" customHeight="1">
      <c r="B24" s="45" t="s">
        <v>65</v>
      </c>
      <c r="C24" s="46" t="s">
        <v>23</v>
      </c>
      <c r="D24" s="34">
        <v>44834</v>
      </c>
      <c r="E24" s="44" t="s">
        <v>43</v>
      </c>
      <c r="F24" s="43" t="s">
        <v>18</v>
      </c>
      <c r="G24" s="18" t="s">
        <v>25</v>
      </c>
      <c r="H24" s="30">
        <v>3146807</v>
      </c>
      <c r="I24" s="16"/>
      <c r="J24" s="7"/>
      <c r="K24" s="7"/>
      <c r="L24" s="7"/>
      <c r="M24" s="22"/>
      <c r="N24" s="39">
        <f t="shared" si="0"/>
        <v>125</v>
      </c>
      <c r="O24" s="19"/>
      <c r="P24" s="19" t="s">
        <v>19</v>
      </c>
    </row>
    <row r="25" spans="2:16" s="2" customFormat="1" ht="39.75" customHeight="1">
      <c r="B25" s="45" t="s">
        <v>65</v>
      </c>
      <c r="C25" s="46" t="s">
        <v>23</v>
      </c>
      <c r="D25" s="34">
        <v>44834</v>
      </c>
      <c r="E25" s="44" t="s">
        <v>57</v>
      </c>
      <c r="F25" s="43" t="s">
        <v>18</v>
      </c>
      <c r="G25" s="18" t="s">
        <v>25</v>
      </c>
      <c r="H25" s="30">
        <v>33044826</v>
      </c>
      <c r="I25" s="16"/>
      <c r="J25" s="7"/>
      <c r="K25" s="7"/>
      <c r="L25" s="7"/>
      <c r="M25" s="22"/>
      <c r="N25" s="39">
        <f t="shared" si="0"/>
        <v>125</v>
      </c>
      <c r="O25" s="19"/>
      <c r="P25" s="19" t="s">
        <v>19</v>
      </c>
    </row>
    <row r="26" spans="2:16" s="2" customFormat="1" ht="39.75" customHeight="1">
      <c r="B26" s="45" t="s">
        <v>65</v>
      </c>
      <c r="C26" s="46" t="s">
        <v>23</v>
      </c>
      <c r="D26" s="34">
        <v>44834</v>
      </c>
      <c r="E26" s="44" t="s">
        <v>66</v>
      </c>
      <c r="F26" s="43" t="s">
        <v>18</v>
      </c>
      <c r="G26" s="18" t="s">
        <v>25</v>
      </c>
      <c r="H26" s="30">
        <v>23430660</v>
      </c>
      <c r="I26" s="16"/>
      <c r="J26" s="7"/>
      <c r="K26" s="7"/>
      <c r="L26" s="7"/>
      <c r="M26" s="22"/>
      <c r="N26" s="39">
        <f t="shared" si="0"/>
        <v>125</v>
      </c>
      <c r="O26" s="19"/>
      <c r="P26" s="19" t="s">
        <v>19</v>
      </c>
    </row>
    <row r="27" spans="2:16" s="2" customFormat="1" ht="39.75" customHeight="1">
      <c r="B27" s="45" t="s">
        <v>65</v>
      </c>
      <c r="C27" s="46" t="s">
        <v>23</v>
      </c>
      <c r="D27" s="34">
        <v>44834</v>
      </c>
      <c r="E27" s="44" t="s">
        <v>58</v>
      </c>
      <c r="F27" s="43" t="s">
        <v>18</v>
      </c>
      <c r="G27" s="18" t="s">
        <v>25</v>
      </c>
      <c r="H27" s="30">
        <v>5150409</v>
      </c>
      <c r="I27" s="16"/>
      <c r="J27" s="7"/>
      <c r="K27" s="7"/>
      <c r="L27" s="7"/>
      <c r="M27" s="22"/>
      <c r="N27" s="39">
        <f t="shared" si="0"/>
        <v>125</v>
      </c>
      <c r="O27" s="19"/>
      <c r="P27" s="19" t="s">
        <v>19</v>
      </c>
    </row>
    <row r="28" spans="2:16" s="2" customFormat="1" ht="39.75" customHeight="1">
      <c r="B28" s="45" t="s">
        <v>65</v>
      </c>
      <c r="C28" s="46" t="s">
        <v>23</v>
      </c>
      <c r="D28" s="34">
        <v>44834</v>
      </c>
      <c r="E28" s="44" t="s">
        <v>62</v>
      </c>
      <c r="F28" s="43" t="s">
        <v>18</v>
      </c>
      <c r="G28" s="18" t="s">
        <v>25</v>
      </c>
      <c r="H28" s="30">
        <v>87119156</v>
      </c>
      <c r="I28" s="16"/>
      <c r="J28" s="7"/>
      <c r="K28" s="7"/>
      <c r="L28" s="7"/>
      <c r="M28" s="22"/>
      <c r="N28" s="39">
        <f t="shared" si="0"/>
        <v>125</v>
      </c>
      <c r="O28" s="19"/>
      <c r="P28" s="19" t="s">
        <v>19</v>
      </c>
    </row>
    <row r="29" spans="2:16" s="2" customFormat="1" ht="39.75" customHeight="1">
      <c r="B29" s="45" t="s">
        <v>65</v>
      </c>
      <c r="C29" s="46" t="s">
        <v>23</v>
      </c>
      <c r="D29" s="34">
        <v>44834</v>
      </c>
      <c r="E29" s="44" t="s">
        <v>67</v>
      </c>
      <c r="F29" s="43" t="s">
        <v>18</v>
      </c>
      <c r="G29" s="18" t="s">
        <v>25</v>
      </c>
      <c r="H29" s="30">
        <v>5025706</v>
      </c>
      <c r="I29" s="16"/>
      <c r="J29" s="7"/>
      <c r="K29" s="7"/>
      <c r="L29" s="7"/>
      <c r="M29" s="22"/>
      <c r="N29" s="39">
        <f t="shared" si="0"/>
        <v>125</v>
      </c>
      <c r="O29" s="19"/>
      <c r="P29" s="19" t="s">
        <v>19</v>
      </c>
    </row>
    <row r="30" spans="2:16" s="2" customFormat="1" ht="39.75" customHeight="1">
      <c r="B30" s="45" t="s">
        <v>65</v>
      </c>
      <c r="C30" s="46" t="s">
        <v>23</v>
      </c>
      <c r="D30" s="34">
        <v>44834</v>
      </c>
      <c r="E30" s="44" t="s">
        <v>68</v>
      </c>
      <c r="F30" s="43" t="s">
        <v>18</v>
      </c>
      <c r="G30" s="18" t="s">
        <v>25</v>
      </c>
      <c r="H30" s="30">
        <v>25501107</v>
      </c>
      <c r="I30" s="16"/>
      <c r="J30" s="7"/>
      <c r="K30" s="7"/>
      <c r="L30" s="7"/>
      <c r="M30" s="22"/>
      <c r="N30" s="39">
        <f t="shared" si="0"/>
        <v>125</v>
      </c>
      <c r="O30" s="19"/>
      <c r="P30" s="19" t="s">
        <v>19</v>
      </c>
    </row>
    <row r="31" spans="2:16" s="2" customFormat="1" ht="39.75" customHeight="1">
      <c r="B31" s="45" t="s">
        <v>65</v>
      </c>
      <c r="C31" s="46" t="s">
        <v>23</v>
      </c>
      <c r="D31" s="34">
        <v>44834</v>
      </c>
      <c r="E31" s="44" t="s">
        <v>69</v>
      </c>
      <c r="F31" s="43" t="s">
        <v>18</v>
      </c>
      <c r="G31" s="18" t="s">
        <v>25</v>
      </c>
      <c r="H31" s="30">
        <v>4940536</v>
      </c>
      <c r="I31" s="16"/>
      <c r="J31" s="7"/>
      <c r="K31" s="7"/>
      <c r="L31" s="7"/>
      <c r="M31" s="22"/>
      <c r="N31" s="39">
        <f t="shared" si="0"/>
        <v>125</v>
      </c>
      <c r="O31" s="19"/>
      <c r="P31" s="19" t="s">
        <v>19</v>
      </c>
    </row>
    <row r="32" spans="2:16" s="2" customFormat="1" ht="39.75" customHeight="1">
      <c r="B32" s="45" t="s">
        <v>65</v>
      </c>
      <c r="C32" s="46" t="s">
        <v>23</v>
      </c>
      <c r="D32" s="34">
        <v>44834</v>
      </c>
      <c r="E32" s="44" t="s">
        <v>63</v>
      </c>
      <c r="F32" s="43" t="s">
        <v>18</v>
      </c>
      <c r="G32" s="18" t="s">
        <v>25</v>
      </c>
      <c r="H32" s="30">
        <v>58931120</v>
      </c>
      <c r="I32" s="16"/>
      <c r="J32" s="7"/>
      <c r="K32" s="7"/>
      <c r="L32" s="7"/>
      <c r="M32" s="22"/>
      <c r="N32" s="39">
        <f t="shared" si="0"/>
        <v>125</v>
      </c>
      <c r="O32" s="19"/>
      <c r="P32" s="19" t="s">
        <v>19</v>
      </c>
    </row>
    <row r="33" spans="2:16" s="2" customFormat="1" ht="39.75" customHeight="1">
      <c r="B33" s="45" t="s">
        <v>65</v>
      </c>
      <c r="C33" s="46" t="s">
        <v>23</v>
      </c>
      <c r="D33" s="34">
        <v>44834</v>
      </c>
      <c r="E33" s="44" t="s">
        <v>64</v>
      </c>
      <c r="F33" s="43" t="s">
        <v>18</v>
      </c>
      <c r="G33" s="18" t="s">
        <v>25</v>
      </c>
      <c r="H33" s="30">
        <v>8760131</v>
      </c>
      <c r="I33" s="16"/>
      <c r="J33" s="7"/>
      <c r="K33" s="7"/>
      <c r="L33" s="7"/>
      <c r="M33" s="22"/>
      <c r="N33" s="39">
        <f t="shared" si="0"/>
        <v>125</v>
      </c>
      <c r="O33" s="19"/>
      <c r="P33" s="19" t="s">
        <v>19</v>
      </c>
    </row>
    <row r="34" spans="2:16" s="2" customFormat="1" ht="39.75" customHeight="1">
      <c r="B34" s="45" t="s">
        <v>65</v>
      </c>
      <c r="C34" s="46" t="s">
        <v>23</v>
      </c>
      <c r="D34" s="34">
        <v>44834</v>
      </c>
      <c r="E34" s="44" t="s">
        <v>60</v>
      </c>
      <c r="F34" s="43" t="s">
        <v>18</v>
      </c>
      <c r="G34" s="18" t="s">
        <v>25</v>
      </c>
      <c r="H34" s="30">
        <v>96619314</v>
      </c>
      <c r="I34" s="16"/>
      <c r="J34" s="7"/>
      <c r="K34" s="7"/>
      <c r="L34" s="7"/>
      <c r="M34" s="22"/>
      <c r="N34" s="39">
        <f t="shared" si="0"/>
        <v>125</v>
      </c>
      <c r="O34" s="19"/>
      <c r="P34" s="19" t="s">
        <v>19</v>
      </c>
    </row>
    <row r="35" spans="2:16" s="2" customFormat="1" ht="39.75" customHeight="1">
      <c r="B35" s="45" t="s">
        <v>35</v>
      </c>
      <c r="C35" s="46" t="s">
        <v>23</v>
      </c>
      <c r="D35" s="34">
        <v>44849</v>
      </c>
      <c r="E35" s="44" t="s">
        <v>55</v>
      </c>
      <c r="F35" s="43" t="s">
        <v>18</v>
      </c>
      <c r="G35" s="18" t="s">
        <v>25</v>
      </c>
      <c r="H35" s="30">
        <v>2739000</v>
      </c>
      <c r="I35" s="16"/>
      <c r="J35" s="7"/>
      <c r="K35" s="7"/>
      <c r="L35" s="7"/>
      <c r="M35" s="22"/>
      <c r="N35" s="39">
        <f t="shared" si="0"/>
        <v>110</v>
      </c>
      <c r="O35" s="19"/>
      <c r="P35" s="19" t="s">
        <v>19</v>
      </c>
    </row>
    <row r="36" spans="2:16" s="2" customFormat="1" ht="39.75" customHeight="1">
      <c r="B36" s="45" t="s">
        <v>33</v>
      </c>
      <c r="C36" s="46" t="s">
        <v>23</v>
      </c>
      <c r="D36" s="34">
        <v>44856</v>
      </c>
      <c r="E36" s="44" t="s">
        <v>28</v>
      </c>
      <c r="F36" s="43" t="s">
        <v>18</v>
      </c>
      <c r="G36" s="18" t="s">
        <v>25</v>
      </c>
      <c r="H36" s="30">
        <v>6402000</v>
      </c>
      <c r="I36" s="16"/>
      <c r="J36" s="7"/>
      <c r="K36" s="7"/>
      <c r="L36" s="7"/>
      <c r="M36" s="22"/>
      <c r="N36" s="39">
        <f t="shared" si="0"/>
        <v>103</v>
      </c>
      <c r="O36" s="19"/>
      <c r="P36" s="19" t="s">
        <v>19</v>
      </c>
    </row>
    <row r="37" spans="2:16" s="2" customFormat="1" ht="39.75" customHeight="1">
      <c r="B37" s="45" t="s">
        <v>36</v>
      </c>
      <c r="C37" s="46" t="s">
        <v>23</v>
      </c>
      <c r="D37" s="34">
        <v>44875</v>
      </c>
      <c r="E37" s="44" t="s">
        <v>52</v>
      </c>
      <c r="F37" s="43" t="s">
        <v>18</v>
      </c>
      <c r="G37" s="18" t="s">
        <v>25</v>
      </c>
      <c r="H37" s="30">
        <v>5390000</v>
      </c>
      <c r="I37" s="16"/>
      <c r="J37" s="7"/>
      <c r="K37" s="7"/>
      <c r="L37" s="7"/>
      <c r="M37" s="22"/>
      <c r="N37" s="39">
        <f t="shared" si="0"/>
        <v>84</v>
      </c>
      <c r="O37" s="19"/>
      <c r="P37" s="19" t="s">
        <v>19</v>
      </c>
    </row>
    <row r="38" spans="2:16" s="2" customFormat="1" ht="39.75" customHeight="1">
      <c r="B38" s="45" t="s">
        <v>37</v>
      </c>
      <c r="C38" s="46" t="s">
        <v>23</v>
      </c>
      <c r="D38" s="34">
        <v>44875</v>
      </c>
      <c r="E38" s="44" t="s">
        <v>28</v>
      </c>
      <c r="F38" s="43" t="s">
        <v>18</v>
      </c>
      <c r="G38" s="18" t="s">
        <v>25</v>
      </c>
      <c r="H38" s="30">
        <v>8675480</v>
      </c>
      <c r="I38" s="16"/>
      <c r="J38" s="7"/>
      <c r="K38" s="7"/>
      <c r="L38" s="7"/>
      <c r="M38" s="22"/>
      <c r="N38" s="39">
        <f t="shared" si="0"/>
        <v>84</v>
      </c>
      <c r="O38" s="19"/>
      <c r="P38" s="19" t="s">
        <v>19</v>
      </c>
    </row>
    <row r="39" spans="2:16" s="2" customFormat="1" ht="39.75" customHeight="1">
      <c r="B39" s="45" t="s">
        <v>38</v>
      </c>
      <c r="C39" s="46" t="s">
        <v>23</v>
      </c>
      <c r="D39" s="34">
        <v>44890</v>
      </c>
      <c r="E39" s="44" t="s">
        <v>39</v>
      </c>
      <c r="F39" s="43" t="s">
        <v>18</v>
      </c>
      <c r="G39" s="18" t="s">
        <v>25</v>
      </c>
      <c r="H39" s="30">
        <v>2354000</v>
      </c>
      <c r="I39" s="16"/>
      <c r="J39" s="7"/>
      <c r="K39" s="7"/>
      <c r="L39" s="7"/>
      <c r="M39" s="22"/>
      <c r="N39" s="39">
        <f aca="true" t="shared" si="1" ref="N39:N55">DATEDIF(D39,$N$4,"D")+1</f>
        <v>69</v>
      </c>
      <c r="O39" s="19"/>
      <c r="P39" s="19" t="s">
        <v>19</v>
      </c>
    </row>
    <row r="40" spans="2:16" s="2" customFormat="1" ht="39.75" customHeight="1">
      <c r="B40" s="45" t="s">
        <v>40</v>
      </c>
      <c r="C40" s="46" t="s">
        <v>23</v>
      </c>
      <c r="D40" s="34">
        <v>44890</v>
      </c>
      <c r="E40" s="44" t="s">
        <v>24</v>
      </c>
      <c r="F40" s="43" t="s">
        <v>18</v>
      </c>
      <c r="G40" s="18" t="s">
        <v>25</v>
      </c>
      <c r="H40" s="30">
        <v>4290000</v>
      </c>
      <c r="I40" s="16"/>
      <c r="J40" s="7"/>
      <c r="K40" s="7"/>
      <c r="L40" s="7"/>
      <c r="M40" s="22"/>
      <c r="N40" s="39">
        <f t="shared" si="1"/>
        <v>69</v>
      </c>
      <c r="O40" s="19"/>
      <c r="P40" s="19" t="s">
        <v>19</v>
      </c>
    </row>
    <row r="41" spans="2:16" s="2" customFormat="1" ht="39.75" customHeight="1">
      <c r="B41" s="45" t="s">
        <v>41</v>
      </c>
      <c r="C41" s="46" t="s">
        <v>23</v>
      </c>
      <c r="D41" s="34">
        <v>44895</v>
      </c>
      <c r="E41" s="44" t="s">
        <v>28</v>
      </c>
      <c r="F41" s="43" t="s">
        <v>18</v>
      </c>
      <c r="G41" s="18" t="s">
        <v>25</v>
      </c>
      <c r="H41" s="30">
        <v>1696200</v>
      </c>
      <c r="I41" s="16"/>
      <c r="J41" s="7"/>
      <c r="K41" s="7"/>
      <c r="L41" s="7"/>
      <c r="M41" s="22"/>
      <c r="N41" s="39">
        <f t="shared" si="1"/>
        <v>64</v>
      </c>
      <c r="O41" s="19"/>
      <c r="P41" s="19" t="s">
        <v>19</v>
      </c>
    </row>
    <row r="42" spans="2:16" s="2" customFormat="1" ht="39.75" customHeight="1">
      <c r="B42" s="45" t="s">
        <v>49</v>
      </c>
      <c r="C42" s="46" t="s">
        <v>23</v>
      </c>
      <c r="D42" s="34">
        <v>44897</v>
      </c>
      <c r="E42" s="44" t="s">
        <v>39</v>
      </c>
      <c r="F42" s="43" t="s">
        <v>18</v>
      </c>
      <c r="G42" s="18" t="s">
        <v>25</v>
      </c>
      <c r="H42" s="30">
        <v>7829393</v>
      </c>
      <c r="I42" s="16"/>
      <c r="J42" s="7"/>
      <c r="K42" s="7"/>
      <c r="L42" s="7"/>
      <c r="M42" s="22"/>
      <c r="N42" s="39">
        <f t="shared" si="1"/>
        <v>62</v>
      </c>
      <c r="O42" s="19"/>
      <c r="P42" s="19" t="s">
        <v>19</v>
      </c>
    </row>
    <row r="43" spans="2:16" s="2" customFormat="1" ht="39.75" customHeight="1">
      <c r="B43" s="45" t="s">
        <v>48</v>
      </c>
      <c r="C43" s="46" t="s">
        <v>23</v>
      </c>
      <c r="D43" s="34">
        <v>44900</v>
      </c>
      <c r="E43" s="44" t="s">
        <v>24</v>
      </c>
      <c r="F43" s="43" t="s">
        <v>18</v>
      </c>
      <c r="G43" s="18" t="s">
        <v>25</v>
      </c>
      <c r="H43" s="30">
        <v>7810000</v>
      </c>
      <c r="I43" s="16"/>
      <c r="J43" s="7"/>
      <c r="K43" s="7"/>
      <c r="L43" s="7"/>
      <c r="M43" s="22"/>
      <c r="N43" s="39">
        <f t="shared" si="1"/>
        <v>59</v>
      </c>
      <c r="O43" s="19"/>
      <c r="P43" s="19" t="s">
        <v>19</v>
      </c>
    </row>
    <row r="44" spans="2:16" s="2" customFormat="1" ht="39.75" customHeight="1">
      <c r="B44" s="45" t="s">
        <v>34</v>
      </c>
      <c r="C44" s="46" t="s">
        <v>23</v>
      </c>
      <c r="D44" s="34">
        <v>44901</v>
      </c>
      <c r="E44" s="44" t="s">
        <v>54</v>
      </c>
      <c r="F44" s="43" t="s">
        <v>18</v>
      </c>
      <c r="G44" s="18" t="s">
        <v>25</v>
      </c>
      <c r="H44" s="30">
        <v>22550000</v>
      </c>
      <c r="I44" s="16"/>
      <c r="J44" s="7"/>
      <c r="K44" s="7"/>
      <c r="L44" s="7"/>
      <c r="M44" s="22"/>
      <c r="N44" s="39">
        <f t="shared" si="1"/>
        <v>58</v>
      </c>
      <c r="O44" s="19"/>
      <c r="P44" s="19" t="s">
        <v>19</v>
      </c>
    </row>
    <row r="45" spans="2:16" s="2" customFormat="1" ht="39.75" customHeight="1">
      <c r="B45" s="45" t="s">
        <v>44</v>
      </c>
      <c r="C45" s="46" t="s">
        <v>23</v>
      </c>
      <c r="D45" s="34">
        <v>44904</v>
      </c>
      <c r="E45" s="44" t="s">
        <v>24</v>
      </c>
      <c r="F45" s="43" t="s">
        <v>18</v>
      </c>
      <c r="G45" s="18" t="s">
        <v>25</v>
      </c>
      <c r="H45" s="30">
        <v>7909000</v>
      </c>
      <c r="I45" s="16"/>
      <c r="J45" s="7"/>
      <c r="K45" s="7"/>
      <c r="L45" s="7"/>
      <c r="M45" s="22"/>
      <c r="N45" s="39">
        <f t="shared" si="1"/>
        <v>55</v>
      </c>
      <c r="O45" s="19"/>
      <c r="P45" s="19" t="s">
        <v>19</v>
      </c>
    </row>
    <row r="46" spans="2:16" s="2" customFormat="1" ht="39.75" customHeight="1">
      <c r="B46" s="45" t="s">
        <v>47</v>
      </c>
      <c r="C46" s="46" t="s">
        <v>23</v>
      </c>
      <c r="D46" s="34">
        <v>44907</v>
      </c>
      <c r="E46" s="44" t="s">
        <v>28</v>
      </c>
      <c r="F46" s="43" t="s">
        <v>18</v>
      </c>
      <c r="G46" s="18" t="s">
        <v>25</v>
      </c>
      <c r="H46" s="30">
        <v>2420000</v>
      </c>
      <c r="I46" s="16"/>
      <c r="J46" s="7"/>
      <c r="K46" s="7"/>
      <c r="L46" s="7"/>
      <c r="M46" s="22"/>
      <c r="N46" s="39">
        <f t="shared" si="1"/>
        <v>52</v>
      </c>
      <c r="O46" s="19"/>
      <c r="P46" s="19" t="s">
        <v>19</v>
      </c>
    </row>
    <row r="47" spans="2:16" s="2" customFormat="1" ht="39.75" customHeight="1">
      <c r="B47" s="45" t="s">
        <v>50</v>
      </c>
      <c r="C47" s="46" t="s">
        <v>23</v>
      </c>
      <c r="D47" s="34">
        <v>44907</v>
      </c>
      <c r="E47" s="44" t="s">
        <v>53</v>
      </c>
      <c r="F47" s="43" t="s">
        <v>18</v>
      </c>
      <c r="G47" s="18" t="s">
        <v>25</v>
      </c>
      <c r="H47" s="30">
        <v>7361024</v>
      </c>
      <c r="I47" s="16"/>
      <c r="J47" s="7"/>
      <c r="K47" s="7"/>
      <c r="L47" s="7"/>
      <c r="M47" s="22"/>
      <c r="N47" s="39">
        <f t="shared" si="1"/>
        <v>52</v>
      </c>
      <c r="O47" s="19"/>
      <c r="P47" s="19" t="s">
        <v>19</v>
      </c>
    </row>
    <row r="48" spans="2:16" s="2" customFormat="1" ht="39.75" customHeight="1">
      <c r="B48" s="45" t="s">
        <v>42</v>
      </c>
      <c r="C48" s="46" t="s">
        <v>23</v>
      </c>
      <c r="D48" s="34">
        <v>44909</v>
      </c>
      <c r="E48" s="44" t="s">
        <v>43</v>
      </c>
      <c r="F48" s="43" t="s">
        <v>18</v>
      </c>
      <c r="G48" s="18" t="s">
        <v>25</v>
      </c>
      <c r="H48" s="30">
        <v>8470000</v>
      </c>
      <c r="I48" s="16"/>
      <c r="J48" s="7"/>
      <c r="K48" s="7"/>
      <c r="L48" s="7"/>
      <c r="M48" s="22"/>
      <c r="N48" s="39">
        <f t="shared" si="1"/>
        <v>50</v>
      </c>
      <c r="O48" s="19"/>
      <c r="P48" s="19" t="s">
        <v>19</v>
      </c>
    </row>
    <row r="49" spans="2:16" s="2" customFormat="1" ht="39.75" customHeight="1">
      <c r="B49" s="45" t="s">
        <v>46</v>
      </c>
      <c r="C49" s="46" t="s">
        <v>23</v>
      </c>
      <c r="D49" s="34">
        <v>44915</v>
      </c>
      <c r="E49" s="44" t="s">
        <v>28</v>
      </c>
      <c r="F49" s="43" t="s">
        <v>18</v>
      </c>
      <c r="G49" s="18" t="s">
        <v>25</v>
      </c>
      <c r="H49" s="30">
        <v>3278000</v>
      </c>
      <c r="I49" s="16"/>
      <c r="J49" s="7"/>
      <c r="K49" s="7"/>
      <c r="L49" s="7"/>
      <c r="M49" s="22"/>
      <c r="N49" s="39">
        <f t="shared" si="1"/>
        <v>44</v>
      </c>
      <c r="O49" s="19"/>
      <c r="P49" s="19" t="s">
        <v>19</v>
      </c>
    </row>
    <row r="50" spans="2:16" s="2" customFormat="1" ht="39.75" customHeight="1">
      <c r="B50" s="45" t="s">
        <v>45</v>
      </c>
      <c r="C50" s="46" t="s">
        <v>23</v>
      </c>
      <c r="D50" s="34">
        <v>44916</v>
      </c>
      <c r="E50" s="44" t="s">
        <v>39</v>
      </c>
      <c r="F50" s="43" t="s">
        <v>18</v>
      </c>
      <c r="G50" s="18" t="s">
        <v>25</v>
      </c>
      <c r="H50" s="30">
        <v>4389000</v>
      </c>
      <c r="I50" s="16"/>
      <c r="J50" s="7"/>
      <c r="K50" s="7"/>
      <c r="L50" s="7"/>
      <c r="M50" s="22"/>
      <c r="N50" s="39">
        <f t="shared" si="1"/>
        <v>43</v>
      </c>
      <c r="O50" s="19"/>
      <c r="P50" s="19" t="s">
        <v>19</v>
      </c>
    </row>
    <row r="51" spans="2:16" s="2" customFormat="1" ht="39.75" customHeight="1">
      <c r="B51" s="45" t="s">
        <v>51</v>
      </c>
      <c r="C51" s="46" t="s">
        <v>23</v>
      </c>
      <c r="D51" s="34">
        <v>44922</v>
      </c>
      <c r="E51" s="44" t="s">
        <v>52</v>
      </c>
      <c r="F51" s="43" t="s">
        <v>18</v>
      </c>
      <c r="G51" s="18" t="s">
        <v>25</v>
      </c>
      <c r="H51" s="30">
        <v>7920000</v>
      </c>
      <c r="I51" s="16"/>
      <c r="J51" s="7"/>
      <c r="K51" s="7"/>
      <c r="L51" s="7"/>
      <c r="M51" s="22"/>
      <c r="N51" s="39">
        <f t="shared" si="1"/>
        <v>37</v>
      </c>
      <c r="O51" s="19"/>
      <c r="P51" s="19" t="s">
        <v>19</v>
      </c>
    </row>
    <row r="52" spans="2:16" s="2" customFormat="1" ht="39.75" customHeight="1">
      <c r="B52" s="101" t="s">
        <v>89</v>
      </c>
      <c r="C52" s="46" t="s">
        <v>23</v>
      </c>
      <c r="D52" s="100">
        <v>44782</v>
      </c>
      <c r="E52" s="102" t="s">
        <v>90</v>
      </c>
      <c r="F52" s="43" t="s">
        <v>18</v>
      </c>
      <c r="G52" s="99" t="s">
        <v>79</v>
      </c>
      <c r="H52" s="98">
        <v>10505000</v>
      </c>
      <c r="I52" s="97"/>
      <c r="J52" s="96"/>
      <c r="K52" s="96"/>
      <c r="L52" s="96"/>
      <c r="M52" s="95"/>
      <c r="N52" s="39">
        <f t="shared" si="1"/>
        <v>177</v>
      </c>
      <c r="O52" s="19"/>
      <c r="P52" s="19" t="s">
        <v>19</v>
      </c>
    </row>
    <row r="53" spans="2:16" s="2" customFormat="1" ht="39.75" customHeight="1">
      <c r="B53" s="45"/>
      <c r="C53" s="31"/>
      <c r="D53" s="34"/>
      <c r="E53" s="44"/>
      <c r="F53" s="32"/>
      <c r="G53" s="18"/>
      <c r="H53" s="30"/>
      <c r="I53" s="16"/>
      <c r="J53" s="7"/>
      <c r="K53" s="7"/>
      <c r="L53" s="7"/>
      <c r="M53" s="22"/>
      <c r="N53" s="39">
        <f t="shared" si="1"/>
        <v>44959</v>
      </c>
      <c r="O53" s="19"/>
      <c r="P53" s="19" t="s">
        <v>19</v>
      </c>
    </row>
    <row r="54" spans="2:16" s="2" customFormat="1" ht="39.75" customHeight="1">
      <c r="B54" s="45"/>
      <c r="C54" s="31"/>
      <c r="D54" s="34"/>
      <c r="E54" s="44"/>
      <c r="F54" s="32"/>
      <c r="G54" s="18"/>
      <c r="H54" s="30"/>
      <c r="I54" s="16"/>
      <c r="J54" s="7"/>
      <c r="K54" s="7"/>
      <c r="L54" s="7"/>
      <c r="M54" s="22"/>
      <c r="N54" s="39">
        <f t="shared" si="1"/>
        <v>44959</v>
      </c>
      <c r="O54" s="19"/>
      <c r="P54" s="19" t="s">
        <v>19</v>
      </c>
    </row>
    <row r="55" spans="2:16" s="2" customFormat="1" ht="39.75" customHeight="1">
      <c r="B55" s="41"/>
      <c r="C55" s="31"/>
      <c r="D55" s="34"/>
      <c r="E55" s="40"/>
      <c r="F55" s="32"/>
      <c r="G55" s="18"/>
      <c r="H55" s="30"/>
      <c r="I55" s="16"/>
      <c r="J55" s="7"/>
      <c r="K55" s="7"/>
      <c r="L55" s="7"/>
      <c r="M55" s="22"/>
      <c r="N55" s="39">
        <f t="shared" si="1"/>
        <v>44959</v>
      </c>
      <c r="O55" s="19"/>
      <c r="P55" s="19" t="s">
        <v>19</v>
      </c>
    </row>
    <row r="56" spans="2:14" s="2" customFormat="1" ht="39.75" customHeight="1">
      <c r="B56" s="5" t="s">
        <v>9</v>
      </c>
      <c r="C56" s="5"/>
      <c r="D56" s="37"/>
      <c r="G56" s="10"/>
      <c r="H56" s="29"/>
      <c r="I56" s="17"/>
      <c r="M56" s="13"/>
      <c r="N56" s="26"/>
    </row>
    <row r="57" spans="2:14" s="2" customFormat="1" ht="39.75" customHeight="1">
      <c r="B57" s="21" t="s">
        <v>15</v>
      </c>
      <c r="D57" s="38"/>
      <c r="G57" s="10"/>
      <c r="H57" s="29"/>
      <c r="I57" s="17"/>
      <c r="M57" s="13"/>
      <c r="N57" s="26"/>
    </row>
    <row r="58" spans="14:15" ht="14.25">
      <c r="N58" s="26"/>
      <c r="O58" s="2"/>
    </row>
  </sheetData>
  <sheetProtection/>
  <mergeCells count="11">
    <mergeCell ref="B5:B6"/>
    <mergeCell ref="C5:C6"/>
    <mergeCell ref="D5:D6"/>
    <mergeCell ref="E5:E6"/>
    <mergeCell ref="F5:F6"/>
    <mergeCell ref="N5:O5"/>
    <mergeCell ref="G5:G6"/>
    <mergeCell ref="H5:H6"/>
    <mergeCell ref="I5:I6"/>
    <mergeCell ref="J5:L5"/>
    <mergeCell ref="M5:M6"/>
  </mergeCells>
  <printOptions/>
  <pageMargins left="0.7874015748031497" right="0.3937007874015748" top="0.5905511811023623" bottom="0.3937007874015748" header="0.5118110236220472" footer="0.11811023622047245"/>
  <pageSetup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B1:Q15"/>
  <sheetViews>
    <sheetView zoomScalePageLayoutView="0" workbookViewId="0" topLeftCell="A1">
      <selection activeCell="C17" sqref="C17"/>
    </sheetView>
  </sheetViews>
  <sheetFormatPr defaultColWidth="9.00390625" defaultRowHeight="13.5"/>
  <cols>
    <col min="1" max="1" width="2.875" style="1" customWidth="1"/>
    <col min="2" max="2" width="24.625" style="1" customWidth="1"/>
    <col min="3" max="3" width="25.625" style="1" customWidth="1"/>
    <col min="4" max="4" width="16.625" style="1" customWidth="1"/>
    <col min="5" max="5" width="31.00390625" style="1" customWidth="1"/>
    <col min="6"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7.125" style="23" bestFit="1" customWidth="1"/>
    <col min="16" max="16384" width="9.00390625" style="1" customWidth="1"/>
  </cols>
  <sheetData>
    <row r="1" ht="14.25">
      <c r="N1" s="4" t="s">
        <v>70</v>
      </c>
    </row>
    <row r="2" spans="2:15" s="3" customFormat="1" ht="19.5" customHeight="1">
      <c r="B2" s="3" t="s">
        <v>71</v>
      </c>
      <c r="O2" s="24"/>
    </row>
    <row r="3" ht="15" thickBot="1">
      <c r="O3" s="23" t="s">
        <v>16</v>
      </c>
    </row>
    <row r="4" spans="15:17" ht="15" thickBot="1">
      <c r="O4" s="66" t="e">
        <f>#REF!</f>
        <v>#REF!</v>
      </c>
      <c r="Q4" s="1" t="s">
        <v>22</v>
      </c>
    </row>
    <row r="5" spans="2:16" s="2" customFormat="1" ht="60" customHeight="1">
      <c r="B5" s="67" t="s">
        <v>72</v>
      </c>
      <c r="C5" s="67" t="s">
        <v>0</v>
      </c>
      <c r="D5" s="68" t="s">
        <v>1</v>
      </c>
      <c r="E5" s="69" t="s">
        <v>8</v>
      </c>
      <c r="F5" s="69" t="s">
        <v>73</v>
      </c>
      <c r="G5" s="67" t="s">
        <v>2</v>
      </c>
      <c r="H5" s="67" t="s">
        <v>74</v>
      </c>
      <c r="I5" s="68" t="s">
        <v>3</v>
      </c>
      <c r="J5" s="68" t="s">
        <v>75</v>
      </c>
      <c r="K5" s="55" t="s">
        <v>11</v>
      </c>
      <c r="L5" s="56"/>
      <c r="M5" s="57"/>
      <c r="N5" s="70" t="s">
        <v>4</v>
      </c>
      <c r="O5" s="47" t="s">
        <v>76</v>
      </c>
      <c r="P5" s="48"/>
    </row>
    <row r="6" spans="2:15" s="2" customFormat="1" ht="45" customHeight="1">
      <c r="B6" s="71"/>
      <c r="C6" s="71"/>
      <c r="D6" s="72"/>
      <c r="E6" s="73"/>
      <c r="F6" s="73"/>
      <c r="G6" s="71"/>
      <c r="H6" s="71"/>
      <c r="I6" s="72"/>
      <c r="J6" s="72"/>
      <c r="K6" s="6" t="s">
        <v>12</v>
      </c>
      <c r="L6" s="6" t="s">
        <v>13</v>
      </c>
      <c r="M6" s="6" t="s">
        <v>14</v>
      </c>
      <c r="N6" s="74"/>
      <c r="O6" s="26"/>
    </row>
    <row r="7" spans="2:17" s="33" customFormat="1" ht="59.25" customHeight="1">
      <c r="B7" s="75" t="s">
        <v>77</v>
      </c>
      <c r="C7" s="46" t="s">
        <v>23</v>
      </c>
      <c r="D7" s="76">
        <v>44743</v>
      </c>
      <c r="E7" s="77" t="s">
        <v>94</v>
      </c>
      <c r="F7" s="78" t="s">
        <v>78</v>
      </c>
      <c r="G7" s="18" t="s">
        <v>79</v>
      </c>
      <c r="H7" s="79">
        <v>23540000</v>
      </c>
      <c r="I7" s="16"/>
      <c r="J7" s="7"/>
      <c r="K7" s="80"/>
      <c r="L7" s="81"/>
      <c r="M7" s="82"/>
      <c r="N7" s="82"/>
      <c r="O7" s="83" t="e">
        <f>DATEDIF(D7,$O$4,"D")+1</f>
        <v>#REF!</v>
      </c>
      <c r="P7" s="84"/>
      <c r="Q7" s="85"/>
    </row>
    <row r="8" spans="2:15" s="33" customFormat="1" ht="39.75" customHeight="1">
      <c r="B8" s="86" t="s">
        <v>80</v>
      </c>
      <c r="C8" s="46" t="s">
        <v>23</v>
      </c>
      <c r="D8" s="76">
        <v>44767</v>
      </c>
      <c r="E8" s="77" t="s">
        <v>95</v>
      </c>
      <c r="F8" s="78" t="s">
        <v>78</v>
      </c>
      <c r="G8" s="18" t="s">
        <v>25</v>
      </c>
      <c r="H8" s="79">
        <v>17050000</v>
      </c>
      <c r="I8" s="16"/>
      <c r="J8" s="7"/>
      <c r="K8" s="87"/>
      <c r="L8" s="87"/>
      <c r="M8" s="87"/>
      <c r="N8" s="82"/>
      <c r="O8" s="83"/>
    </row>
    <row r="9" spans="2:15" s="2" customFormat="1" ht="39.75" customHeight="1">
      <c r="B9" s="101" t="s">
        <v>91</v>
      </c>
      <c r="C9" s="46" t="s">
        <v>23</v>
      </c>
      <c r="D9" s="103">
        <v>44841</v>
      </c>
      <c r="E9" s="104" t="s">
        <v>90</v>
      </c>
      <c r="F9" s="43" t="s">
        <v>18</v>
      </c>
      <c r="G9" s="99" t="s">
        <v>79</v>
      </c>
      <c r="H9" s="98">
        <v>145200000</v>
      </c>
      <c r="I9" s="97"/>
      <c r="J9" s="96"/>
      <c r="K9" s="96"/>
      <c r="L9" s="96"/>
      <c r="M9" s="95"/>
      <c r="N9" s="90"/>
      <c r="O9" s="91"/>
    </row>
    <row r="10" spans="2:15" s="2" customFormat="1" ht="39.75" customHeight="1">
      <c r="B10" s="101" t="s">
        <v>92</v>
      </c>
      <c r="C10" s="46" t="s">
        <v>23</v>
      </c>
      <c r="D10" s="103">
        <v>44865</v>
      </c>
      <c r="E10" s="105" t="s">
        <v>93</v>
      </c>
      <c r="F10" s="43" t="s">
        <v>18</v>
      </c>
      <c r="G10" s="99" t="s">
        <v>79</v>
      </c>
      <c r="H10" s="98">
        <v>49940000</v>
      </c>
      <c r="I10" s="97"/>
      <c r="J10" s="96"/>
      <c r="K10" s="96"/>
      <c r="L10" s="96"/>
      <c r="M10" s="95"/>
      <c r="N10" s="90"/>
      <c r="O10" s="91"/>
    </row>
    <row r="11" spans="2:15" s="2" customFormat="1" ht="39.75" customHeight="1">
      <c r="B11" s="92"/>
      <c r="C11" s="46"/>
      <c r="D11" s="88"/>
      <c r="E11" s="77"/>
      <c r="F11" s="78"/>
      <c r="G11" s="89"/>
      <c r="H11" s="79"/>
      <c r="I11" s="16"/>
      <c r="J11" s="7"/>
      <c r="K11" s="87"/>
      <c r="L11" s="87"/>
      <c r="M11" s="87"/>
      <c r="N11" s="90"/>
      <c r="O11" s="91"/>
    </row>
    <row r="12" spans="2:15" s="2" customFormat="1" ht="39.75" customHeight="1">
      <c r="B12" s="92"/>
      <c r="C12" s="46"/>
      <c r="D12" s="88"/>
      <c r="E12" s="77"/>
      <c r="F12" s="78"/>
      <c r="G12" s="89"/>
      <c r="H12" s="79"/>
      <c r="I12" s="16"/>
      <c r="J12" s="7"/>
      <c r="K12" s="87"/>
      <c r="L12" s="87"/>
      <c r="M12" s="87"/>
      <c r="N12" s="90"/>
      <c r="O12" s="91"/>
    </row>
    <row r="13" spans="2:15" s="2" customFormat="1" ht="38.25" customHeight="1">
      <c r="B13" s="93" t="s">
        <v>81</v>
      </c>
      <c r="C13" s="94"/>
      <c r="D13" s="94"/>
      <c r="E13" s="94"/>
      <c r="F13" s="94"/>
      <c r="O13" s="26"/>
    </row>
    <row r="14" spans="2:15" s="2" customFormat="1" ht="34.5" customHeight="1">
      <c r="B14" t="s">
        <v>82</v>
      </c>
      <c r="O14" s="26"/>
    </row>
    <row r="15" spans="2:15" s="2" customFormat="1" ht="34.5" customHeight="1">
      <c r="B15" t="s">
        <v>83</v>
      </c>
      <c r="O15" s="26"/>
    </row>
  </sheetData>
  <sheetProtection/>
  <mergeCells count="12">
    <mergeCell ref="H5:H6"/>
    <mergeCell ref="I5:I6"/>
    <mergeCell ref="J5:J6"/>
    <mergeCell ref="K5:M5"/>
    <mergeCell ref="N5:N6"/>
    <mergeCell ref="O5:P5"/>
    <mergeCell ref="B5:B6"/>
    <mergeCell ref="C5:C6"/>
    <mergeCell ref="D5:D6"/>
    <mergeCell ref="E5:E6"/>
    <mergeCell ref="F5:F6"/>
    <mergeCell ref="G5:G6"/>
  </mergeCells>
  <dataValidations count="2">
    <dataValidation type="list" allowBlank="1" showInputMessage="1" showErrorMessage="1" sqref="K8:K12">
      <formula1>競争入札（工事）!#REF!</formula1>
    </dataValidation>
    <dataValidation type="list" allowBlank="1" showInputMessage="1" showErrorMessage="1" sqref="L8:L12">
      <formula1>競争入札（工事）!#REF!</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Q15"/>
  <sheetViews>
    <sheetView zoomScalePageLayoutView="0" workbookViewId="0" topLeftCell="A1">
      <selection activeCell="C5" sqref="C5:C6"/>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7.125" style="23" bestFit="1" customWidth="1"/>
    <col min="16" max="16384" width="9.00390625" style="1" customWidth="1"/>
  </cols>
  <sheetData>
    <row r="1" ht="14.25">
      <c r="N1" s="4" t="s">
        <v>70</v>
      </c>
    </row>
    <row r="2" spans="2:15" s="3" customFormat="1" ht="19.5" customHeight="1">
      <c r="B2" s="3" t="s">
        <v>71</v>
      </c>
      <c r="O2" s="24"/>
    </row>
    <row r="3" ht="15" thickBot="1">
      <c r="O3" s="23" t="s">
        <v>16</v>
      </c>
    </row>
    <row r="4" spans="15:17" ht="15" thickBot="1">
      <c r="O4" s="66" t="e">
        <f>#REF!</f>
        <v>#REF!</v>
      </c>
      <c r="Q4" s="1" t="s">
        <v>22</v>
      </c>
    </row>
    <row r="5" spans="2:16" s="2" customFormat="1" ht="60" customHeight="1">
      <c r="B5" s="67" t="s">
        <v>72</v>
      </c>
      <c r="C5" s="67" t="s">
        <v>0</v>
      </c>
      <c r="D5" s="68" t="s">
        <v>1</v>
      </c>
      <c r="E5" s="69" t="s">
        <v>8</v>
      </c>
      <c r="F5" s="69" t="s">
        <v>73</v>
      </c>
      <c r="G5" s="67" t="s">
        <v>2</v>
      </c>
      <c r="H5" s="67" t="s">
        <v>74</v>
      </c>
      <c r="I5" s="68" t="s">
        <v>3</v>
      </c>
      <c r="J5" s="68" t="s">
        <v>75</v>
      </c>
      <c r="K5" s="55" t="s">
        <v>11</v>
      </c>
      <c r="L5" s="56"/>
      <c r="M5" s="57"/>
      <c r="N5" s="70" t="s">
        <v>4</v>
      </c>
      <c r="O5" s="47" t="s">
        <v>76</v>
      </c>
      <c r="P5" s="48"/>
    </row>
    <row r="6" spans="2:15" s="2" customFormat="1" ht="45" customHeight="1">
      <c r="B6" s="71"/>
      <c r="C6" s="71"/>
      <c r="D6" s="72"/>
      <c r="E6" s="73"/>
      <c r="F6" s="73"/>
      <c r="G6" s="71"/>
      <c r="H6" s="71"/>
      <c r="I6" s="72"/>
      <c r="J6" s="72"/>
      <c r="K6" s="6" t="s">
        <v>12</v>
      </c>
      <c r="L6" s="6" t="s">
        <v>13</v>
      </c>
      <c r="M6" s="6" t="s">
        <v>14</v>
      </c>
      <c r="N6" s="74"/>
      <c r="O6" s="26"/>
    </row>
    <row r="7" spans="2:17" s="33" customFormat="1" ht="39.75" customHeight="1">
      <c r="B7" s="75" t="s">
        <v>84</v>
      </c>
      <c r="C7" s="46" t="s">
        <v>23</v>
      </c>
      <c r="D7" s="76">
        <v>44743</v>
      </c>
      <c r="E7" s="77" t="s">
        <v>85</v>
      </c>
      <c r="F7" s="78" t="s">
        <v>86</v>
      </c>
      <c r="G7" s="18" t="s">
        <v>79</v>
      </c>
      <c r="H7" s="79">
        <v>2200000</v>
      </c>
      <c r="I7" s="16"/>
      <c r="J7" s="7"/>
      <c r="K7" s="80"/>
      <c r="L7" s="81"/>
      <c r="M7" s="82"/>
      <c r="N7" s="82"/>
      <c r="O7" s="83" t="e">
        <f>DATEDIF(D7,$O$4,"D")+1</f>
        <v>#REF!</v>
      </c>
      <c r="P7" s="84"/>
      <c r="Q7" s="85"/>
    </row>
    <row r="8" spans="2:15" s="2" customFormat="1" ht="39.75" customHeight="1">
      <c r="B8" s="92" t="s">
        <v>87</v>
      </c>
      <c r="C8" s="46" t="s">
        <v>23</v>
      </c>
      <c r="D8" s="88">
        <v>44785</v>
      </c>
      <c r="E8" s="77" t="s">
        <v>88</v>
      </c>
      <c r="F8" s="78" t="s">
        <v>86</v>
      </c>
      <c r="G8" s="89" t="s">
        <v>25</v>
      </c>
      <c r="H8" s="79">
        <v>2200000</v>
      </c>
      <c r="I8" s="16"/>
      <c r="J8" s="7"/>
      <c r="K8" s="87"/>
      <c r="L8" s="87"/>
      <c r="M8" s="87"/>
      <c r="N8" s="90"/>
      <c r="O8" s="91"/>
    </row>
    <row r="9" spans="2:15" s="33" customFormat="1" ht="39.75" customHeight="1">
      <c r="B9" s="86"/>
      <c r="C9" s="46"/>
      <c r="D9" s="76"/>
      <c r="E9" s="77"/>
      <c r="F9" s="78"/>
      <c r="G9" s="18"/>
      <c r="H9" s="79"/>
      <c r="I9" s="16"/>
      <c r="J9" s="7"/>
      <c r="K9" s="87"/>
      <c r="L9" s="87"/>
      <c r="M9" s="87"/>
      <c r="N9" s="82"/>
      <c r="O9" s="83"/>
    </row>
    <row r="10" spans="2:15" s="2" customFormat="1" ht="39.75" customHeight="1">
      <c r="B10" s="92"/>
      <c r="C10" s="46"/>
      <c r="D10" s="88"/>
      <c r="E10" s="77"/>
      <c r="F10" s="78"/>
      <c r="G10" s="89"/>
      <c r="H10" s="79"/>
      <c r="I10" s="16"/>
      <c r="J10" s="7"/>
      <c r="K10" s="87"/>
      <c r="L10" s="87"/>
      <c r="M10" s="87"/>
      <c r="N10" s="90"/>
      <c r="O10" s="91"/>
    </row>
    <row r="11" spans="2:15" s="2" customFormat="1" ht="39.75" customHeight="1">
      <c r="B11" s="92"/>
      <c r="C11" s="46"/>
      <c r="D11" s="88"/>
      <c r="E11" s="77"/>
      <c r="F11" s="78"/>
      <c r="G11" s="89"/>
      <c r="H11" s="79"/>
      <c r="I11" s="16"/>
      <c r="J11" s="7"/>
      <c r="K11" s="87"/>
      <c r="L11" s="87"/>
      <c r="M11" s="87"/>
      <c r="N11" s="90"/>
      <c r="O11" s="91"/>
    </row>
    <row r="12" spans="2:15" s="2" customFormat="1" ht="39.75" customHeight="1">
      <c r="B12" s="92"/>
      <c r="C12" s="46"/>
      <c r="D12" s="88"/>
      <c r="E12" s="77"/>
      <c r="F12" s="78"/>
      <c r="G12" s="89"/>
      <c r="H12" s="79"/>
      <c r="I12" s="16"/>
      <c r="J12" s="7"/>
      <c r="K12" s="87"/>
      <c r="L12" s="87"/>
      <c r="M12" s="87"/>
      <c r="N12" s="90"/>
      <c r="O12" s="91"/>
    </row>
    <row r="13" spans="2:15" s="2" customFormat="1" ht="38.25" customHeight="1">
      <c r="B13" s="93" t="s">
        <v>81</v>
      </c>
      <c r="C13" s="94"/>
      <c r="D13" s="94"/>
      <c r="E13" s="94"/>
      <c r="F13" s="94"/>
      <c r="O13" s="26"/>
    </row>
    <row r="14" spans="2:15" s="2" customFormat="1" ht="34.5" customHeight="1">
      <c r="B14" t="s">
        <v>82</v>
      </c>
      <c r="O14" s="26"/>
    </row>
    <row r="15" spans="2:15" s="2" customFormat="1" ht="34.5" customHeight="1">
      <c r="B15" t="s">
        <v>83</v>
      </c>
      <c r="O15" s="26"/>
    </row>
  </sheetData>
  <sheetProtection/>
  <mergeCells count="12">
    <mergeCell ref="H5:H6"/>
    <mergeCell ref="I5:I6"/>
    <mergeCell ref="J5:J6"/>
    <mergeCell ref="K5:M5"/>
    <mergeCell ref="N5:N6"/>
    <mergeCell ref="O5:P5"/>
    <mergeCell ref="B5:B6"/>
    <mergeCell ref="C5:C6"/>
    <mergeCell ref="D5:D6"/>
    <mergeCell ref="E5:E6"/>
    <mergeCell ref="F5:F6"/>
    <mergeCell ref="G5:G6"/>
  </mergeCells>
  <dataValidations count="2">
    <dataValidation type="list" allowBlank="1" showInputMessage="1" showErrorMessage="1" sqref="L8:L12">
      <formula1>随意契約（工事）!#REF!</formula1>
    </dataValidation>
    <dataValidation type="list" allowBlank="1" showInputMessage="1" showErrorMessage="1" sqref="K8:K12">
      <formula1>随意契約（工事）!#REF!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古川　健太／Furukawa,Kenta</cp:lastModifiedBy>
  <cp:lastPrinted>2022-08-22T09:49:53Z</cp:lastPrinted>
  <dcterms:created xsi:type="dcterms:W3CDTF">2007-06-22T02:57:32Z</dcterms:created>
  <dcterms:modified xsi:type="dcterms:W3CDTF">2023-02-07T00:55:18Z</dcterms:modified>
  <cp:category/>
  <cp:version/>
  <cp:contentType/>
  <cp:contentStatus/>
</cp:coreProperties>
</file>