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tabRatio="673" activeTab="3"/>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1" hidden="1">'競争入札（物品役務等）'!$B$6:$Q$81</definedName>
    <definedName name="_xlnm._FilterDatabase" localSheetId="3" hidden="1">'随意契約（物品役務等）'!$B$6:$P$6</definedName>
    <definedName name="_xlnm.Print_Area" localSheetId="0">'競争入札（工事）'!$A$1:$M$15</definedName>
    <definedName name="_xlnm.Print_Area" localSheetId="1">'競争入札（物品役務等）'!$A$1:$M$97</definedName>
    <definedName name="_xlnm.Print_Area" localSheetId="2">'随意契約（工事）'!$A$1:$N$16</definedName>
    <definedName name="_xlnm.Print_Area" localSheetId="3">'随意契約（物品役務等）'!$A$1:$N$58</definedName>
    <definedName name="_xlnm.Print_Titles" localSheetId="1">'競争入札（物品役務等）'!$1:$6</definedName>
    <definedName name="_xlnm.Print_Titles" localSheetId="3">'随意契約（物品役務等）'!$1:$6</definedName>
  </definedNames>
  <calcPr fullCalcOnLoad="1"/>
</workbook>
</file>

<file path=xl/sharedStrings.xml><?xml version="1.0" encoding="utf-8"?>
<sst xmlns="http://schemas.openxmlformats.org/spreadsheetml/2006/main" count="762" uniqueCount="270">
  <si>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</si>
  <si>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</si>
  <si>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</si>
  <si>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</si>
  <si>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</si>
  <si>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</si>
  <si>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</si>
  <si>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</si>
  <si>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</si>
  <si>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</si>
  <si>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</si>
  <si>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</si>
  <si>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</si>
  <si>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</si>
  <si>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</si>
  <si>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</si>
  <si>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</si>
  <si>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</si>
  <si>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随意契約によることとした理由及び会計規程等の根拠条文</t>
  </si>
  <si>
    <t>物品等又は役務の名称及び数量</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</si>
  <si>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</si>
  <si>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</si>
  <si>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</si>
  <si>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</si>
  <si>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</si>
  <si>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</si>
  <si>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</si>
  <si>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</si>
  <si>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</si>
  <si>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公表予定日</t>
  </si>
  <si>
    <t>公開日数</t>
  </si>
  <si>
    <t>締結日の翌日より1年間公表</t>
  </si>
  <si>
    <t>長崎医療センター院長　江﨑　宏典
長崎県大村市久原2丁目1001-1</t>
  </si>
  <si>
    <t>-</t>
  </si>
  <si>
    <t>-</t>
  </si>
  <si>
    <t>一般競争入札</t>
  </si>
  <si>
    <t>物品</t>
  </si>
  <si>
    <t>契約金額（円）
（税込）</t>
  </si>
  <si>
    <t>長崎医療センター院長　江﨑　宏典
長崎県大村市久原2丁目1001-18</t>
  </si>
  <si>
    <t>株式会社南江堂　　　　　　　　　　　　　　　　　　　　　　　　　　東京都文京区本郷3-42-6</t>
  </si>
  <si>
    <t>丸善雄松堂株式会社　　　　　　　　　　　　　　　　　　　　　　　　　東京都中央区日本橋2-3-10</t>
  </si>
  <si>
    <t>オーソ・クリニカル・ダイアグノスティックス株式会社
東京都品川区大崎1丁目11-2</t>
  </si>
  <si>
    <t>酸素濃縮装置等賃貸借</t>
  </si>
  <si>
    <t>公益社団法人日本アイソトープ協会
東京都文京区本駒込2丁目28-45</t>
  </si>
  <si>
    <t>日本赤十字社九州ブロック血液センター
福岡県久留米市宮ノ陣3丁目4-12</t>
  </si>
  <si>
    <t>有限会社長崎医学中央検査室
長崎県長崎市大橋町22-1</t>
  </si>
  <si>
    <t>アイティーアイ株式会社
長崎県大村市古賀島町91-2</t>
  </si>
  <si>
    <t>(法令等により契約の相手方が特定されているため)</t>
  </si>
  <si>
    <t>（安全性確保のため、患者における操作習熟性の観点から従来使用している機種の継続使用が必要なため）</t>
  </si>
  <si>
    <t>検体検査の業務委託契約</t>
  </si>
  <si>
    <t>株式会社ビー・エム・エル　　　　　　　　　　　　　　　　　　　　　　　東京都渋谷区千駄ヶ谷5丁目21番3号</t>
  </si>
  <si>
    <t>株式会社LSIメディエンス　　　　　　　　　　　　　　　　　　　　　　　　　　　東京都千代田区内神田1丁目13番4号</t>
  </si>
  <si>
    <t>株式会社エスアールエル　　　　　　　　　　　　　  　東京都新宿区西新宿2丁目-1-1</t>
  </si>
  <si>
    <t>株式会社シー・アール・シー　　　　　　　　　　　　　　　　　　福岡県福岡市南区長丘2丁目1番4号</t>
  </si>
  <si>
    <t>株式会社アトル　　　　　　　　　　　　　　　　　　　　　佐賀県佐賀市鍋島町大字八戸３１４０</t>
  </si>
  <si>
    <t>株式会社テクノ・スズタ　　　　　　　　　　　　　　　　長崎県長崎市中里町１３８４番地</t>
  </si>
  <si>
    <t>株式会社宮崎温仙堂商店　　　　　　　　　　　　　　長崎県大村市松山町２６５－１</t>
  </si>
  <si>
    <t>正晃株式会社　　　　　　　　　　　　　　　　　　　　　　福岡県福岡市東区松島３丁目３４番３３号</t>
  </si>
  <si>
    <t>長崎医療センター院長　江﨑　宏典
長崎県大村市久原2丁目1001-19</t>
  </si>
  <si>
    <t>株式会社アトル
佐賀県鍋島町大字八戸３１４０</t>
  </si>
  <si>
    <t>アルフレッサ株式会社
長崎県大村市富の原２－３２２</t>
  </si>
  <si>
    <t>株式会社宮崎温仙堂商店
長崎県大村市松山町２６５－１</t>
  </si>
  <si>
    <t>九州東邦株式会社
長崎県大村市陰平町４８－１</t>
  </si>
  <si>
    <t>長崎薬品株式会社
長崎県長崎市竹の久保町１０－８</t>
  </si>
  <si>
    <t>東七株式会社
長崎県大村市東三城町１５－２</t>
  </si>
  <si>
    <t>藤村薬品株式会社
長崎県長崎市田中町２０２２</t>
  </si>
  <si>
    <t>富田薬品株式会社
長崎県諫早市小川町５４－１</t>
  </si>
  <si>
    <t>株式会社　翔薬
長崎県長崎市弥生町８－１８</t>
  </si>
  <si>
    <t>全自動輸血検査システム保守点検</t>
  </si>
  <si>
    <t>看護衣の調達</t>
  </si>
  <si>
    <t>株式会社イーピーメディック
福岡県福岡市博多区博多駅南5-8-38</t>
  </si>
  <si>
    <t>洋雑誌購読契約</t>
  </si>
  <si>
    <t>（閣議決定により契約の相手方が特定されているため）</t>
  </si>
  <si>
    <t>（提供を行うことが可能な業者が一であることを確認した）</t>
  </si>
  <si>
    <t>株式会社翔薬　　　　　　　　　　　　　　　　　　　　　　　長崎県長崎市弥生町８－１８</t>
  </si>
  <si>
    <t>「ソーシャルメディア等を活用した肝炎ウイルス感染者の偏見差別の解消を目指した研究」のデータ解析業務</t>
  </si>
  <si>
    <t>株式会社トータルナレッジ
東京都千代田区九段北4丁目2-2</t>
  </si>
  <si>
    <t>提供を行うことが可能な業者が一であるため</t>
  </si>
  <si>
    <t>「肝硬変患者のQOLの向上及び予後改善に資する研究」 におけるデータ解析業務</t>
  </si>
  <si>
    <t>電子ジャーナルライセンス契約</t>
  </si>
  <si>
    <t>電子複写機2台の賃貸借及び保守契約</t>
  </si>
  <si>
    <t>株式会社イシマル
長崎県長崎市田中町587-1</t>
  </si>
  <si>
    <t>入院治療棟ベランダ手摺パネル修繕整備</t>
  </si>
  <si>
    <t>株式会社日東建設
長崎県長崎市飽の浦町９番４号</t>
  </si>
  <si>
    <t>「C型肝炎救済のための調査研究及び安全対策等に関する研究」 におけるデータ解析業務</t>
  </si>
  <si>
    <t>提供を行うことが可能な業者が一であるため</t>
  </si>
  <si>
    <t>アイティーアイ株式会社
長崎県大村市古賀島町９１－２</t>
  </si>
  <si>
    <t>単価契約　Dﾄﾞﾗｲ2.5　@￥5,648　外9件</t>
  </si>
  <si>
    <t>医薬品の調達（アンビバ坐錠小児用100㎎100ヵ外760件）</t>
  </si>
  <si>
    <t>株式会社アステム
長崎県諫早市多良見町化屋９６５－４</t>
  </si>
  <si>
    <t>単価契約　エクストラニー腹膜透析液UVWﾊﾟｯｸ　@￥7,214　外15件</t>
  </si>
  <si>
    <t>単価契約　インタ－ル細粒10% 50G　@2,580　外48件</t>
  </si>
  <si>
    <t>単価契約　サトウザルベ軟膏20% 500G　@1,325　外44件</t>
  </si>
  <si>
    <t>単価契約　アスベリン散10％ 100G　@891　外31件</t>
  </si>
  <si>
    <t>単価契約　ア－テン錠2mg (H) 1000T　@8,398　外69件</t>
  </si>
  <si>
    <t>単価契約　ファモチジン細粒2%「ｻﾜｲ」（H)　@2,164　外11件</t>
  </si>
  <si>
    <t>単価契約　10％アプレゾリン散 100G　@1,045　外69件</t>
  </si>
  <si>
    <t>東和薬品株式会社
長崎県長崎市矢上町２１－２４</t>
  </si>
  <si>
    <t>単価契約　ｶﾙﾎﾞｼｽﾃｲﾝ錠500mg「ﾄｰﾜ」(H)　@7,286　外8件</t>
  </si>
  <si>
    <t>単価契約　エトキシスクレロ－ル1%注射液　@16,973　外78件</t>
  </si>
  <si>
    <t>単価契約　アンヒバ坐剤小児用100MG 100ｹ　@1,842　外123件</t>
  </si>
  <si>
    <t>単価契約　献血ｱﾙﾌﾞﾐﾝ25%静注12.5g/50mL　@4,467　外73件</t>
  </si>
  <si>
    <t>山下医科器械株式会社
長崎県大村市久原２丁目１１８６　　　</t>
  </si>
  <si>
    <t>物質併用電気手術器　一式</t>
  </si>
  <si>
    <t>電気けいれん治療器　一式</t>
  </si>
  <si>
    <t>光電メディカル株式会社
東京都日野市日野1152-2　</t>
  </si>
  <si>
    <t>分娩監視装置　二式</t>
  </si>
  <si>
    <t>山下医科器械株式会社
長崎県大村市久原２丁目１１８６　　　　</t>
  </si>
  <si>
    <t>給食業務委託契約</t>
  </si>
  <si>
    <t>富士産業株式会社
長崎県長崎市興善町2-24</t>
  </si>
  <si>
    <t>病理標本作製システム　一式</t>
  </si>
  <si>
    <t>小児・新生児用人工呼吸器二式購入</t>
  </si>
  <si>
    <t>株式会社アステム　ME長崎支店
長崎県諫早市多良見町化屋９６５番地４</t>
  </si>
  <si>
    <t>緊急の必要により競争に付することができないため</t>
  </si>
  <si>
    <t>人工呼吸器四式購入</t>
  </si>
  <si>
    <t>株式会社キシヤ
福岡県福岡市東区松島１丁目４１番２１号</t>
  </si>
  <si>
    <t>小型遺伝子検査機器一式購入</t>
  </si>
  <si>
    <t>株式会社テクノ・スズタ
長崎県長崎市平和町２４番１４号</t>
  </si>
  <si>
    <t>会計規程５２条第５項「予定価格が少額である場合」に該当するため</t>
  </si>
  <si>
    <t>血液浄化装置一式購入</t>
  </si>
  <si>
    <t>アイティーアイ株式会社
長崎県長崎市興善町６番７号</t>
  </si>
  <si>
    <t>NICU用超音波診断装置一式購入</t>
  </si>
  <si>
    <t>山下医科器械株式会社
長崎県佐世保市湊町３番１３号</t>
  </si>
  <si>
    <t>手術室用超音波診断装置一式購入</t>
  </si>
  <si>
    <t>透析用超音波画像診断装置一式購入</t>
  </si>
  <si>
    <t>周産期超音波診断装置一式購入</t>
  </si>
  <si>
    <t>軟性気管支鏡二式購入</t>
  </si>
  <si>
    <t>分娩監視装置二式購入</t>
  </si>
  <si>
    <t>外来化学療法センター
改修整備工事</t>
  </si>
  <si>
    <t>長崎県長崎市飽の浦町９番４号
株式会社日東建設</t>
  </si>
  <si>
    <t>ＣＴ室改修整備工事</t>
  </si>
  <si>
    <t>株式会社　玉木建設
長崎県長崎市椎の木町８番１１号</t>
  </si>
  <si>
    <t>汎用型人工呼吸器五式購入</t>
  </si>
  <si>
    <t>株式会社バイオメディカル　福岡営業所
福岡県福岡市博多区山王２丁目２番１２号</t>
  </si>
  <si>
    <t>超音波診断装置二式購入</t>
  </si>
  <si>
    <t>体外式膜型人工肺一式購入</t>
  </si>
  <si>
    <t>移動式X線撮影装置一式購入</t>
  </si>
  <si>
    <t>感染症対策用陰圧式エアーテント一式購入</t>
  </si>
  <si>
    <t>80列全身用X線CT装置一式購入</t>
  </si>
  <si>
    <t>脳波計一式購入</t>
  </si>
  <si>
    <t>緊急の必要により競争に付することができないため</t>
  </si>
  <si>
    <t>胎児用超音波診断装置一式購入</t>
  </si>
  <si>
    <t>線量計一式購入</t>
  </si>
  <si>
    <t>中外テクノス株式会社　九州支店
福岡県福岡市博多区東那珂２丁目２０番３５号</t>
  </si>
  <si>
    <t>生体情報モニタシステム一式購入</t>
  </si>
  <si>
    <t>株式会社バイオメディカル
福岡県福岡市博多区山王2-2-12</t>
  </si>
  <si>
    <t>分娩監視装置一式購入</t>
  </si>
  <si>
    <t>体成分分析装置一式購入</t>
  </si>
  <si>
    <t>光学式眼軸長測定装置一式購入</t>
  </si>
  <si>
    <t>木村医療器株式会社
熊本県熊本市南区江越2-6-3</t>
  </si>
  <si>
    <t>移動型X線撮影装置にかかるX線管装置交換作業</t>
  </si>
  <si>
    <t>提供を行うことが可能な業者が一であるため</t>
  </si>
  <si>
    <t>バイポーラ凝固止血器一式購入</t>
  </si>
  <si>
    <t>シーメンスヘルスケア株式会社
福岡県福岡市博多区博多駅前1-21-28</t>
  </si>
  <si>
    <t>正晃株式会社　　　　　　　　　　　　　　　　　　　　　　福岡県福岡市東区松島３丁目３４番３３号</t>
  </si>
  <si>
    <t>ガンマカメラ（SPECT)装置保守</t>
  </si>
  <si>
    <t>医療機器（バイプレーン式X線血管連続撮影装置）保守</t>
  </si>
  <si>
    <t>電力需給契約</t>
  </si>
  <si>
    <t>九州電力株式会社大村営業所
長崎県大村市東三城町13番地</t>
  </si>
  <si>
    <t>内視鏡部門システム（病院情報システム）保守</t>
  </si>
  <si>
    <t>提供を行うことが可能な業者が一であることを確認した</t>
  </si>
  <si>
    <t>駐車場管理業務委託契約</t>
  </si>
  <si>
    <t>長崎医療センター院長　江﨑　宏典
長崎県大村市久原2丁目1001-2</t>
  </si>
  <si>
    <t>株式会社中央綜合警備保障
長崎県大村市原口町１１４８番地６</t>
  </si>
  <si>
    <t>時間外警備業務委託契約</t>
  </si>
  <si>
    <t>放射線個人被ばく線量検査測定業務委託</t>
  </si>
  <si>
    <t>株式会社千代田テクノル
東京都文京区湯島１丁目７番１２号</t>
  </si>
  <si>
    <t>単価契約</t>
  </si>
  <si>
    <t>寝具及び病衣賃貸借契約</t>
  </si>
  <si>
    <t>中園化学株式会社
熊本県熊本市東区上南部２丁目１番１００号</t>
  </si>
  <si>
    <t>一般廃棄物収集運搬業務委託契約</t>
  </si>
  <si>
    <t>アイティーアイ株式会社
長崎県長崎市興善町６番７号</t>
  </si>
  <si>
    <t>キャノンメディカルシステムズ株式会社
長崎県長崎市興善町２番２４号</t>
  </si>
  <si>
    <t>山下医科器械株式会社
長崎県佐世保市湊町３番１３号</t>
  </si>
  <si>
    <t>SAS Institute Japan株式会社
東京都港区六本木６丁目１０番１号</t>
  </si>
  <si>
    <t>麻酔システム一式購入</t>
  </si>
  <si>
    <t>緊急の必要により競争に付することができないため</t>
  </si>
  <si>
    <t>会計規程５２条第５項「予定価格が少額である場合」に該当するため</t>
  </si>
  <si>
    <t>ストレッチャースケール二式購入</t>
  </si>
  <si>
    <t>解析付心電計三式購入</t>
  </si>
  <si>
    <t>ＤＩＣＯＭ　ＳＲ用サーバ接続調整委託契約</t>
  </si>
  <si>
    <t>電動チェア三式購入契約</t>
  </si>
  <si>
    <t>JMP５年ライセンス　Mac版２ユーザー購入契約</t>
  </si>
  <si>
    <t>電気メス一式購入</t>
  </si>
  <si>
    <t>除細動器二式購入</t>
  </si>
  <si>
    <t>救急用超音波画像診断装置二式購入</t>
  </si>
  <si>
    <t>タブレット型超音波画像診断装置二式購入</t>
  </si>
  <si>
    <t>遺伝子発現解析委託</t>
  </si>
  <si>
    <t>遺伝子発現解析（RNA-seq（100ｂ PE,4G））委託</t>
  </si>
  <si>
    <t>全自動核酸自動抽出装置一式購入</t>
  </si>
  <si>
    <t>リアルタイムPCRシステム一式購入</t>
  </si>
  <si>
    <t>心臓マッサージシステム三式購入</t>
  </si>
  <si>
    <t>高機能ＩＣＵベッド一式購入</t>
  </si>
  <si>
    <t>血液ガス分析装置システム一式購入</t>
  </si>
  <si>
    <t>ベッドサイドモニタ三式購入</t>
  </si>
  <si>
    <t>電気刺激装置一式購入</t>
  </si>
  <si>
    <t>放射性医薬品調達</t>
  </si>
  <si>
    <t>血液製剤調達</t>
  </si>
  <si>
    <t>病理検査業務委託</t>
  </si>
  <si>
    <t>血管内光干渉断層撮影装置賃貸借</t>
  </si>
  <si>
    <t>株式会社クレスト
長崎県長崎市小江原4丁目８番１４号</t>
  </si>
  <si>
    <t>感染性廃棄物運搬業務委託契約</t>
  </si>
  <si>
    <t>株式会社日本医療環境サービス
福岡県糟屋郡粕屋町長者原東四丁目８－２０</t>
  </si>
  <si>
    <t>感染性廃棄物処理委託契約</t>
  </si>
  <si>
    <t>久屋産業株式会社
福岡県北九州市若松区南二島４丁目５番７号</t>
  </si>
  <si>
    <t>自動遺伝子検査装置一式購入</t>
  </si>
  <si>
    <t>生体情報モニタ三式購入</t>
  </si>
  <si>
    <t>提供を行うことが可能な業者が一であるため</t>
  </si>
  <si>
    <t>株式会社テクノ・スズタ
長崎県長崎市平和町２４番１４号</t>
  </si>
  <si>
    <t>会計規程５２条第５項「予定価格が少額である場合」に該当するため</t>
  </si>
  <si>
    <t>傾斜型安全キャビネット（卓上）一式購入</t>
  </si>
  <si>
    <t>血液ガス管理支援システム</t>
  </si>
  <si>
    <t>超音波画像診断装置二式</t>
  </si>
  <si>
    <t>超音波画像診断装置一式</t>
  </si>
  <si>
    <t>多用途透析用監視装置一式</t>
  </si>
  <si>
    <t>昇降機保守点検業務委託契約</t>
  </si>
  <si>
    <t>マルチスライスCT装置の年間保守</t>
  </si>
  <si>
    <t>PET-CTシステム保守点検業務</t>
  </si>
  <si>
    <t>FPDシステム保守業務委託契約</t>
  </si>
  <si>
    <t>天井走行式シングルプレーンシステム（CT組合せ）保守点検業務</t>
  </si>
  <si>
    <t>病院情報システム運用保守（オペレータ）</t>
  </si>
  <si>
    <t>医事会計システム保守</t>
  </si>
  <si>
    <t>山下医科器械株式会社
長崎県佐世保市湊町３番１３号</t>
  </si>
  <si>
    <t>株式会社バイオメディカル　福岡営業所
福岡県福岡市博多区山王２丁目２番１２号</t>
  </si>
  <si>
    <t>提供を行うことが可能な業者が一であるため</t>
  </si>
  <si>
    <t>株式会社キシヤ
福岡県福岡市東区松島１丁目４１番２１号</t>
  </si>
  <si>
    <t>富士通株式会社九州支社
福岡県福岡市博多区東比恵3丁目1-2</t>
  </si>
  <si>
    <t>シーメンスヘルスケア株式会社
福岡県福岡市博多区博多駅前1-21-28</t>
  </si>
  <si>
    <t>ジャパンエレベーターサービスホールディングス株式会社
東京都中央区日本橋１-３-１３</t>
  </si>
  <si>
    <t>帝人ヘルスケア株式会社
東京都千代田区霞が関3丁目2-1</t>
  </si>
  <si>
    <t>在宅医療機器等賃貸借</t>
  </si>
  <si>
    <t>体重モニタ付保育器二式購入</t>
  </si>
  <si>
    <t>ナースコール設備更新整備
工事</t>
  </si>
  <si>
    <t>株式会社　九電工大村営業所
長崎県大村市雄ヶ原町147-23</t>
  </si>
  <si>
    <t>感染症病床改修整備工事</t>
  </si>
  <si>
    <t>株式会社　日東建設
長崎県長崎市飽の浦町９－４</t>
  </si>
  <si>
    <t>病院情報システム　一式</t>
  </si>
  <si>
    <t>富士通JAPAN株式会社
長崎県長崎市西坂町２-３</t>
  </si>
  <si>
    <t>クリーンルーム洗浄殺菌業務</t>
  </si>
  <si>
    <t>株式会社サニクリーン九州
長崎県佐世保市白岳町５０-１</t>
  </si>
  <si>
    <t>手術用電動ドリル　一式</t>
  </si>
  <si>
    <t>九州風雲堂販売株式会社
福岡県福岡市博多区上牟田１－１１－３１</t>
  </si>
  <si>
    <t>検査試薬の調達（アセトン　外718件）</t>
  </si>
  <si>
    <t>単価契約　アーキテクトHBｓAg　QT＠150601　外51件</t>
  </si>
  <si>
    <t>単価契約　アセトン＠660　外147件</t>
  </si>
  <si>
    <t>単価契約　燐タングステン酸　12タングスト(6)リン酸n水和物＠1815外28件</t>
  </si>
  <si>
    <t>単価契約　塩化ナトリウム＠781　外393件</t>
  </si>
  <si>
    <t>単価契約　トロップTセンシティブ＠3740　外7件</t>
  </si>
  <si>
    <t>ポライビー点滴静注用140mg</t>
  </si>
  <si>
    <t>藤村薬品株式会社</t>
  </si>
  <si>
    <t>当該品目は株式会社リードスペシャリティーズが一社流通を受託しており、長崎県においては関連企業である藤村薬品株式会社のみの取り扱いとなっているため</t>
  </si>
  <si>
    <t>９００ｋＷ非常用発電設備　２号機ＣＰＵモジュール取替修繕整備</t>
  </si>
  <si>
    <t>株式会明電エンジニアリング
福岡県福岡市博多区住吉５丁目５番３号</t>
  </si>
  <si>
    <t>緊急の必要により競争に付することができないため</t>
  </si>
  <si>
    <t>ベスポンサ点滴静注用1ml</t>
  </si>
  <si>
    <t>藤村薬品株式会社</t>
  </si>
  <si>
    <t>患者の容体が悪化している状況を鑑みて、緊急で必要となったため</t>
  </si>
  <si>
    <t>緊急の必要により競争に付することができないため</t>
  </si>
  <si>
    <t>ガンマカメラ室改修整備工事</t>
  </si>
  <si>
    <t>株式会社　オールテレーン</t>
  </si>
  <si>
    <t>急性虫垂炎診断研究の支援業務</t>
  </si>
  <si>
    <t>株式会社スタージェン
東京都台東区蔵前4-11-6</t>
  </si>
  <si>
    <t>タッチパネル多言語表示及び外来大型サイネージシステム一式購入</t>
  </si>
  <si>
    <t>株式会社　理舎
広島県広島市中区入中町２番１４号</t>
  </si>
  <si>
    <t>院内清掃業務委託契約</t>
  </si>
  <si>
    <t>株式会社シンコー長崎県大村市東三城町６番地１</t>
  </si>
  <si>
    <t>一般競争入札</t>
  </si>
  <si>
    <t>会計規程５２条第５項「予定価格が少額である場合」に該当するため</t>
  </si>
  <si>
    <t>核医学診断用装置　一式</t>
  </si>
  <si>
    <t>株式会社キシヤ
福岡県福岡市東区松島1丁目41番21号</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</si>
</sst>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gge&quot;年&quot;m&quot;月&quot;d&quot;日&quot;;@"/>
    <numFmt numFmtId="178" formatCode="#,##0_ "/>
    <numFmt numFmtId="179" formatCode="0_ "/>
    <numFmt numFmtId="180" formatCode="mmm\-yyyy"/>
    <numFmt numFmtId="181" formatCode="yyyy/m/d;@"/>
    <numFmt numFmtId="182" formatCode="[$-F800]dddd\,\ mmmm\ dd\,\ yyyy"/>
    <numFmt numFmtId="183" formatCode="[$-411]ge\.m\.d;@"/>
    <numFmt numFmtId="184" formatCode="0_);[Red]\(0\)"/>
    <numFmt numFmtId="185" formatCode="#,##0_);[Red]\(#,##0\)"/>
    <numFmt numFmtId="186" formatCode="#,##0.0_);[Red]\(#,##0.0\)"/>
    <numFmt numFmtId="187" formatCode="#,##0.00_);[Red]\(#,##0.00\)"/>
    <numFmt numFmtId="188" formatCode="&quot;Yes&quot;;&quot;Yes&quot;;&quot;No&quot;"/>
    <numFmt numFmtId="189" formatCode="&quot;True&quot;;&quot;True&quot;;&quot;False&quot;"/>
    <numFmt numFmtId="190" formatCode="&quot;On&quot;;&quot;On&quot;;&quot;Off&quot;"/>
    <numFmt numFmtId="191" formatCode="[$€-2]\ #,##0.00_);[Red]\([$€-2]\ #,##0.00\)"/>
    <numFmt numFmtId="192" formatCode="#,##0;&quot;△ &quot;#,##0"/>
    <numFmt numFmtId="193" formatCode="#,##0.0;&quot;△ &quot;#,##0.0"/>
    <numFmt numFmtId="194" formatCode="0.000%"/>
    <numFmt numFmtId="195" formatCode="0.00_ "/>
    <numFmt numFmtId="196" formatCode="#,##0.00_ "/>
    <numFmt numFmtId="197" formatCode="#,##0.00;&quot;△ &quot;#,##0.00"/>
    <numFmt numFmtId="198" formatCode="0.0%"/>
    <numFmt numFmtId="199" formatCode="#,##0_ ;[Red]\-#,##0\ "/>
    <numFmt numFmtId="200" formatCode="[$-411]ge\.mm\.dd;@"/>
    <numFmt numFmtId="201" formatCode="0;;"/>
    <numFmt numFmtId="202" formatCode="#;;"/>
    <numFmt numFmtId="203" formatCode=";;"/>
    <numFmt numFmtId="204" formatCode="[$]ggge&quot;年&quot;m&quot;月&quot;d&quot;日&quot;;@"/>
    <numFmt numFmtId="205" formatCode="[$-411]gge&quot;年&quot;m&quot;月&quot;d&quot;日&quot;;@"/>
    <numFmt numFmtId="206" formatCode="[$]gge&quot;年&quot;m&quot;月&quot;d&quot;日&quot;;@"/>
    <numFmt numFmtId="207" formatCode="[$-800411]ge\.m\.d;@"/>
    <numFmt numFmtId="208" formatCode="#,##0.0_ "/>
    <numFmt numFmtId="209" formatCode="#,##0_ &quot;US$&quot;"/>
  </numFmts>
  <fonts count="74">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sz val="8"/>
      <name val="ＭＳ Ｐゴシック"/>
      <family val="3"/>
    </font>
    <font>
      <sz val="13"/>
      <name val="ＭＳ Ｐゴシック"/>
      <family val="3"/>
    </font>
    <font>
      <sz val="11"/>
      <color indexed="8"/>
      <name val="ＭＳ Ｐゴシック"/>
      <family val="3"/>
    </font>
    <font>
      <sz val="10"/>
      <name val="ＭＳ ゴシック"/>
      <family val="3"/>
    </font>
    <font>
      <sz val="9"/>
      <color indexed="8"/>
      <name val="ＭＳ Ｐゴシック"/>
      <family val="3"/>
    </font>
    <font>
      <sz val="12"/>
      <name val="ＭＳ ゴシック"/>
      <family val="3"/>
    </font>
    <font>
      <sz val="11"/>
      <name val="ＭＳ ゴシック"/>
      <family val="3"/>
    </font>
    <font>
      <sz val="9"/>
      <name val="Meiryo UI"/>
      <family val="3"/>
    </font>
    <font>
      <sz val="11"/>
      <color indexed="60"/>
      <name val="ＭＳ Ｐゴシック"/>
      <family val="3"/>
    </font>
    <font>
      <sz val="10.5"/>
      <name val="ＭＳ 明朝"/>
      <family val="1"/>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
      <color indexed="8"/>
      <name val="メイリオ"/>
      <family val="3"/>
    </font>
    <font>
      <sz val="11"/>
      <color indexed="8"/>
      <name val="MS UI Gothic"/>
      <family val="3"/>
    </font>
    <font>
      <u val="single"/>
      <sz val="11"/>
      <color indexed="20"/>
      <name val="ＭＳ Ｐゴシック"/>
      <family val="3"/>
    </font>
    <font>
      <sz val="11"/>
      <color indexed="17"/>
      <name val="ＭＳ Ｐゴシック"/>
      <family val="3"/>
    </font>
    <font>
      <sz val="14"/>
      <color indexed="10"/>
      <name val="ＭＳ Ｐゴシック"/>
      <family val="3"/>
    </font>
    <font>
      <sz val="12"/>
      <color indexed="10"/>
      <name val="ＭＳ Ｐゴシック"/>
      <family val="3"/>
    </font>
    <font>
      <sz val="9"/>
      <color indexed="10"/>
      <name val="ＭＳ Ｐゴシック"/>
      <family val="3"/>
    </font>
    <font>
      <sz val="11"/>
      <color indexed="40"/>
      <name val="ＭＳ Ｐゴシック"/>
      <family val="3"/>
    </font>
    <font>
      <sz val="10"/>
      <color indexed="10"/>
      <name val="ＭＳ Ｐゴシック"/>
      <family val="3"/>
    </font>
    <font>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メイリオ"/>
      <family val="3"/>
    </font>
    <font>
      <sz val="11"/>
      <color theme="1"/>
      <name val="MS UI Gothic"/>
      <family val="3"/>
    </font>
    <font>
      <sz val="9"/>
      <color theme="1"/>
      <name val="Calibri"/>
      <family val="3"/>
    </font>
    <font>
      <u val="single"/>
      <sz val="11"/>
      <color theme="11"/>
      <name val="ＭＳ Ｐゴシック"/>
      <family val="3"/>
    </font>
    <font>
      <sz val="11"/>
      <color rgb="FF006100"/>
      <name val="Calibri"/>
      <family val="3"/>
    </font>
    <font>
      <sz val="14"/>
      <color rgb="FFFF0000"/>
      <name val="ＭＳ Ｐゴシック"/>
      <family val="3"/>
    </font>
    <font>
      <sz val="12"/>
      <color rgb="FFFF0000"/>
      <name val="ＭＳ Ｐゴシック"/>
      <family val="3"/>
    </font>
    <font>
      <sz val="11"/>
      <color rgb="FFFF0000"/>
      <name val="ＭＳ Ｐゴシック"/>
      <family val="3"/>
    </font>
    <font>
      <sz val="11"/>
      <name val="Calibri"/>
      <family val="3"/>
    </font>
    <font>
      <sz val="9"/>
      <color rgb="FFFF0000"/>
      <name val="ＭＳ Ｐゴシック"/>
      <family val="3"/>
    </font>
    <font>
      <sz val="11"/>
      <color rgb="FF00B0F0"/>
      <name val="ＭＳ Ｐゴシック"/>
      <family val="3"/>
    </font>
    <font>
      <sz val="9"/>
      <color theme="1"/>
      <name val="ＭＳ Ｐゴシック"/>
      <family val="3"/>
    </font>
    <font>
      <sz val="11"/>
      <color theme="1"/>
      <name val="ＭＳ Ｐゴシック"/>
      <family val="3"/>
    </font>
    <font>
      <sz val="10"/>
      <color rgb="FFFF0000"/>
      <name val="ＭＳ Ｐゴシック"/>
      <family val="3"/>
    </font>
    <font>
      <sz val="10.5"/>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medium"/>
      <right style="medium"/>
      <top style="medium"/>
      <bottom style="mediu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1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2" fillId="0" borderId="0" applyProtection="0">
      <alignment vertical="center"/>
    </xf>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2" fillId="0" borderId="0" applyFont="0" applyFill="0" applyBorder="0" applyAlignment="0" applyProtection="0"/>
    <xf numFmtId="38" fontId="0"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38" fontId="42"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8" fillId="0" borderId="0" applyFont="0" applyFill="0" applyBorder="0" applyAlignment="0" applyProtection="0"/>
    <xf numFmtId="41" fontId="10" fillId="0" borderId="0" applyFont="0" applyFill="0" applyBorder="0" applyAlignment="0" applyProtection="0"/>
    <xf numFmtId="38" fontId="8" fillId="0" borderId="0" applyFont="0" applyFill="0" applyBorder="0" applyAlignment="0" applyProtection="0"/>
    <xf numFmtId="38" fontId="42" fillId="0" borderId="0" applyFont="0" applyFill="0" applyBorder="0" applyAlignment="0" applyProtection="0"/>
    <xf numFmtId="38" fontId="12"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vertical="center"/>
      <protection/>
    </xf>
    <xf numFmtId="0" fontId="42" fillId="0" borderId="0">
      <alignment vertical="center"/>
      <protection/>
    </xf>
    <xf numFmtId="0" fontId="0" fillId="0" borderId="0">
      <alignment vertical="center"/>
      <protection/>
    </xf>
    <xf numFmtId="0" fontId="42" fillId="0" borderId="0">
      <alignment vertical="center"/>
      <protection/>
    </xf>
    <xf numFmtId="0" fontId="11" fillId="0" borderId="0">
      <alignment/>
      <protection/>
    </xf>
    <xf numFmtId="0" fontId="8" fillId="0" borderId="0">
      <alignment vertical="center"/>
      <protection/>
    </xf>
    <xf numFmtId="0" fontId="42" fillId="0" borderId="0">
      <alignment/>
      <protection/>
    </xf>
    <xf numFmtId="0" fontId="0" fillId="0" borderId="0">
      <alignment vertical="center"/>
      <protection/>
    </xf>
    <xf numFmtId="0" fontId="0" fillId="0" borderId="0">
      <alignment vertical="center"/>
      <protection/>
    </xf>
    <xf numFmtId="0" fontId="11" fillId="0" borderId="0">
      <alignment/>
      <protection/>
    </xf>
    <xf numFmtId="0" fontId="42" fillId="0" borderId="0">
      <alignment vertical="center"/>
      <protection/>
    </xf>
    <xf numFmtId="0" fontId="9" fillId="0" borderId="0">
      <alignment vertical="center"/>
      <protection/>
    </xf>
    <xf numFmtId="0" fontId="0" fillId="0" borderId="0">
      <alignment/>
      <protection/>
    </xf>
    <xf numFmtId="0" fontId="42" fillId="0" borderId="0">
      <alignment vertical="center"/>
      <protection/>
    </xf>
    <xf numFmtId="0" fontId="0" fillId="0" borderId="0">
      <alignment vertical="center"/>
      <protection/>
    </xf>
    <xf numFmtId="0" fontId="9" fillId="0" borderId="0">
      <alignment/>
      <protection/>
    </xf>
    <xf numFmtId="0" fontId="0" fillId="0" borderId="0">
      <alignment/>
      <protection/>
    </xf>
    <xf numFmtId="0" fontId="8" fillId="0" borderId="0">
      <alignment/>
      <protection/>
    </xf>
    <xf numFmtId="0" fontId="60" fillId="0" borderId="0">
      <alignment vertical="center"/>
      <protection/>
    </xf>
    <xf numFmtId="0" fontId="0" fillId="0" borderId="0">
      <alignment/>
      <protection/>
    </xf>
    <xf numFmtId="0" fontId="12" fillId="0" borderId="0">
      <alignment vertical="center"/>
      <protection/>
    </xf>
    <xf numFmtId="0" fontId="6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2" fillId="0" borderId="0" applyNumberFormat="0" applyFill="0" applyBorder="0" applyAlignment="0" applyProtection="0"/>
    <xf numFmtId="0" fontId="63" fillId="32" borderId="0" applyNumberFormat="0" applyBorder="0" applyAlignment="0" applyProtection="0"/>
  </cellStyleXfs>
  <cellXfs count="184">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177" fontId="0" fillId="0" borderId="10" xfId="0" applyNumberFormat="1" applyFont="1" applyBorder="1" applyAlignment="1">
      <alignment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xf>
    <xf numFmtId="0" fontId="4" fillId="0" borderId="10" xfId="0" applyFont="1" applyBorder="1" applyAlignment="1">
      <alignment vertical="center" wrapText="1"/>
    </xf>
    <xf numFmtId="0" fontId="0" fillId="0" borderId="10" xfId="0" applyFont="1" applyFill="1" applyBorder="1" applyAlignment="1">
      <alignment horizontal="center" vertical="center"/>
    </xf>
    <xf numFmtId="0" fontId="5" fillId="0" borderId="10" xfId="0" applyFont="1" applyBorder="1" applyAlignment="1">
      <alignment vertical="center" wrapText="1"/>
    </xf>
    <xf numFmtId="0" fontId="0" fillId="0" borderId="10" xfId="0" applyFont="1" applyBorder="1" applyAlignment="1">
      <alignment vertical="center"/>
    </xf>
    <xf numFmtId="185" fontId="2" fillId="0" borderId="0" xfId="0" applyNumberFormat="1" applyFont="1" applyAlignment="1">
      <alignment vertical="center"/>
    </xf>
    <xf numFmtId="185" fontId="3" fillId="0" borderId="0" xfId="0" applyNumberFormat="1" applyFont="1" applyAlignment="1">
      <alignment vertical="center"/>
    </xf>
    <xf numFmtId="185" fontId="0" fillId="0" borderId="10" xfId="0" applyNumberFormat="1" applyFont="1" applyBorder="1" applyAlignment="1">
      <alignment horizontal="righ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178" fontId="0" fillId="0" borderId="10" xfId="0" applyNumberFormat="1" applyFont="1" applyBorder="1" applyAlignment="1">
      <alignment vertical="center"/>
    </xf>
    <xf numFmtId="10" fontId="2" fillId="0" borderId="0" xfId="0" applyNumberFormat="1" applyFont="1" applyAlignment="1">
      <alignment vertical="center"/>
    </xf>
    <xf numFmtId="10" fontId="3" fillId="0" borderId="0" xfId="0" applyNumberFormat="1" applyFont="1" applyAlignment="1">
      <alignment vertical="center"/>
    </xf>
    <xf numFmtId="10" fontId="0" fillId="0" borderId="10" xfId="0" applyNumberFormat="1" applyFont="1" applyBorder="1" applyAlignment="1">
      <alignment horizontal="center" vertical="center"/>
    </xf>
    <xf numFmtId="49" fontId="0" fillId="0" borderId="10" xfId="0" applyNumberFormat="1" applyBorder="1" applyAlignment="1">
      <alignment vertical="center" wrapText="1"/>
    </xf>
    <xf numFmtId="185" fontId="0" fillId="0" borderId="10" xfId="0" applyNumberFormat="1" applyFont="1" applyBorder="1" applyAlignment="1">
      <alignment horizontal="right" vertical="center"/>
    </xf>
    <xf numFmtId="0" fontId="2" fillId="0" borderId="0" xfId="0" applyFont="1" applyAlignment="1">
      <alignment vertical="center" shrinkToFit="1"/>
    </xf>
    <xf numFmtId="0" fontId="3" fillId="0" borderId="0" xfId="0" applyFont="1" applyAlignment="1">
      <alignment vertical="center" shrinkToFit="1"/>
    </xf>
    <xf numFmtId="56" fontId="2" fillId="0" borderId="0" xfId="0" applyNumberFormat="1" applyFont="1" applyAlignment="1">
      <alignment vertical="center"/>
    </xf>
    <xf numFmtId="0" fontId="0" fillId="0" borderId="11" xfId="0" applyFont="1" applyBorder="1" applyAlignment="1">
      <alignment vertical="center" wrapText="1"/>
    </xf>
    <xf numFmtId="0" fontId="0" fillId="0" borderId="11" xfId="0"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177" fontId="2" fillId="0" borderId="12" xfId="0" applyNumberFormat="1" applyFont="1" applyBorder="1" applyAlignment="1">
      <alignment horizontal="left" vertical="center"/>
    </xf>
    <xf numFmtId="0" fontId="0" fillId="0" borderId="0" xfId="0" applyFont="1" applyAlignment="1">
      <alignment horizontal="left" vertical="center"/>
    </xf>
    <xf numFmtId="184" fontId="0" fillId="0" borderId="0" xfId="0" applyNumberFormat="1" applyFont="1" applyAlignment="1">
      <alignment horizontal="left" vertical="center"/>
    </xf>
    <xf numFmtId="0" fontId="0" fillId="0" borderId="0" xfId="0" applyFont="1" applyAlignment="1">
      <alignment horizontal="left" vertical="center"/>
    </xf>
    <xf numFmtId="187" fontId="2" fillId="0" borderId="0" xfId="0" applyNumberFormat="1" applyFont="1" applyAlignment="1">
      <alignment vertical="center"/>
    </xf>
    <xf numFmtId="187" fontId="3" fillId="0" borderId="0" xfId="0" applyNumberFormat="1" applyFont="1" applyAlignment="1">
      <alignment vertical="center"/>
    </xf>
    <xf numFmtId="185" fontId="42" fillId="0" borderId="10" xfId="52" applyNumberFormat="1" applyFont="1" applyFill="1" applyBorder="1" applyAlignment="1">
      <alignment vertical="center"/>
    </xf>
    <xf numFmtId="0" fontId="2" fillId="0" borderId="0" xfId="0" applyFont="1" applyFill="1" applyAlignment="1">
      <alignment vertical="center" wrapText="1"/>
    </xf>
    <xf numFmtId="0" fontId="3" fillId="0" borderId="0" xfId="0" applyFont="1" applyFill="1" applyAlignment="1">
      <alignment vertical="center"/>
    </xf>
    <xf numFmtId="0" fontId="0" fillId="0" borderId="0" xfId="0" applyFont="1" applyAlignment="1">
      <alignment vertical="center"/>
    </xf>
    <xf numFmtId="0" fontId="2" fillId="0" borderId="0" xfId="0" applyFont="1" applyAlignment="1">
      <alignment horizontal="left" vertical="center" shrinkToFit="1"/>
    </xf>
    <xf numFmtId="0" fontId="3" fillId="0" borderId="0" xfId="0" applyFont="1" applyAlignment="1">
      <alignment horizontal="left" vertical="center" shrinkToFit="1"/>
    </xf>
    <xf numFmtId="177" fontId="0" fillId="0" borderId="10" xfId="0" applyNumberFormat="1" applyFont="1" applyFill="1" applyBorder="1" applyAlignment="1">
      <alignment vertical="center" shrinkToFit="1"/>
    </xf>
    <xf numFmtId="184" fontId="0" fillId="0" borderId="0" xfId="0" applyNumberFormat="1" applyFont="1" applyFill="1" applyAlignment="1">
      <alignment horizontal="center" vertical="center"/>
    </xf>
    <xf numFmtId="0" fontId="67" fillId="0" borderId="13" xfId="123" applyNumberFormat="1" applyFont="1" applyFill="1" applyBorder="1" applyAlignment="1">
      <alignment vertical="center" wrapText="1"/>
      <protection/>
    </xf>
    <xf numFmtId="0" fontId="67" fillId="0" borderId="10" xfId="123" applyNumberFormat="1" applyFont="1" applyFill="1" applyBorder="1" applyAlignment="1">
      <alignment vertical="center" wrapText="1"/>
      <protection/>
    </xf>
    <xf numFmtId="0" fontId="6" fillId="0" borderId="10" xfId="123" applyNumberFormat="1" applyFont="1" applyFill="1" applyBorder="1" applyAlignment="1">
      <alignment vertical="center" wrapText="1"/>
      <protection/>
    </xf>
    <xf numFmtId="0" fontId="6" fillId="0" borderId="10" xfId="123" applyFont="1" applyBorder="1" applyAlignment="1">
      <alignment vertical="center" wrapText="1"/>
      <protection/>
    </xf>
    <xf numFmtId="177" fontId="0" fillId="0" borderId="10" xfId="0" applyNumberFormat="1" applyFont="1" applyBorder="1" applyAlignment="1">
      <alignment vertical="center" shrinkToFit="1"/>
    </xf>
    <xf numFmtId="0" fontId="67" fillId="0" borderId="10" xfId="123" applyFont="1" applyBorder="1" applyAlignment="1">
      <alignment vertical="center" wrapText="1"/>
      <protection/>
    </xf>
    <xf numFmtId="0" fontId="67" fillId="0" borderId="13" xfId="123" applyFont="1" applyBorder="1" applyAlignment="1">
      <alignment vertical="center" wrapText="1"/>
      <protection/>
    </xf>
    <xf numFmtId="177" fontId="0" fillId="0" borderId="10" xfId="0" applyNumberFormat="1" applyFont="1" applyFill="1" applyBorder="1" applyAlignment="1">
      <alignment vertical="center"/>
    </xf>
    <xf numFmtId="0" fontId="0" fillId="0" borderId="10" xfId="0" applyFont="1" applyBorder="1" applyAlignment="1">
      <alignment vertical="center" shrinkToFit="1"/>
    </xf>
    <xf numFmtId="0" fontId="0" fillId="0" borderId="10" xfId="0" applyFont="1" applyBorder="1" applyAlignment="1">
      <alignment horizontal="center" vertical="center" shrinkToFit="1"/>
    </xf>
    <xf numFmtId="0" fontId="68" fillId="0" borderId="10" xfId="0" applyFont="1" applyBorder="1" applyAlignment="1">
      <alignment vertical="center" wrapText="1"/>
    </xf>
    <xf numFmtId="185" fontId="66" fillId="0" borderId="10" xfId="0" applyNumberFormat="1" applyFont="1" applyBorder="1" applyAlignment="1">
      <alignment horizontal="center" vertical="center"/>
    </xf>
    <xf numFmtId="0" fontId="66" fillId="0" borderId="10" xfId="0" applyFont="1" applyBorder="1" applyAlignment="1">
      <alignment horizontal="center" vertical="center"/>
    </xf>
    <xf numFmtId="0" fontId="66" fillId="0" borderId="10" xfId="0" applyFont="1" applyBorder="1" applyAlignment="1">
      <alignment vertical="center" wrapText="1"/>
    </xf>
    <xf numFmtId="0" fontId="66" fillId="0" borderId="10" xfId="0" applyFont="1" applyBorder="1" applyAlignment="1">
      <alignment horizontal="center" vertical="center" shrinkToFit="1"/>
    </xf>
    <xf numFmtId="0" fontId="66" fillId="0" borderId="10" xfId="0" applyFont="1" applyBorder="1" applyAlignment="1">
      <alignment vertical="center"/>
    </xf>
    <xf numFmtId="58" fontId="0" fillId="0" borderId="10" xfId="0" applyNumberFormat="1" applyFont="1" applyBorder="1" applyAlignment="1">
      <alignment horizontal="left" vertical="center"/>
    </xf>
    <xf numFmtId="185" fontId="0" fillId="0" borderId="10" xfId="0" applyNumberFormat="1" applyFont="1" applyBorder="1" applyAlignment="1">
      <alignment horizontal="center" vertical="center"/>
    </xf>
    <xf numFmtId="185" fontId="67" fillId="0" borderId="10" xfId="52" applyNumberFormat="1" applyFont="1" applyFill="1" applyBorder="1" applyAlignment="1">
      <alignment vertical="center"/>
    </xf>
    <xf numFmtId="10" fontId="0" fillId="0" borderId="10" xfId="0" applyNumberFormat="1" applyFont="1" applyBorder="1" applyAlignment="1">
      <alignment horizontal="center" vertical="center"/>
    </xf>
    <xf numFmtId="0" fontId="0" fillId="0" borderId="10" xfId="0" applyFont="1" applyBorder="1" applyAlignment="1">
      <alignment vertical="center" wrapText="1"/>
    </xf>
    <xf numFmtId="0" fontId="0" fillId="0" borderId="10" xfId="0" applyFont="1" applyFill="1" applyBorder="1" applyAlignment="1">
      <alignment vertical="center" wrapText="1"/>
    </xf>
    <xf numFmtId="0" fontId="67" fillId="0" borderId="13" xfId="93" applyFont="1" applyBorder="1" applyAlignment="1">
      <alignment vertical="center" wrapText="1"/>
      <protection/>
    </xf>
    <xf numFmtId="0" fontId="67" fillId="0" borderId="10" xfId="93" applyFont="1" applyBorder="1" applyAlignment="1">
      <alignment vertical="center" wrapText="1"/>
      <protection/>
    </xf>
    <xf numFmtId="58" fontId="0" fillId="0" borderId="10" xfId="0" applyNumberFormat="1" applyFont="1" applyFill="1" applyBorder="1" applyAlignment="1">
      <alignment horizontal="left" vertical="center"/>
    </xf>
    <xf numFmtId="0" fontId="0" fillId="0" borderId="14" xfId="0" applyFont="1" applyBorder="1" applyAlignment="1">
      <alignment vertical="center" wrapText="1"/>
    </xf>
    <xf numFmtId="58" fontId="0" fillId="0" borderId="10" xfId="0" applyNumberFormat="1" applyFont="1" applyBorder="1" applyAlignment="1">
      <alignment horizontal="right" vertical="center"/>
    </xf>
    <xf numFmtId="10" fontId="69" fillId="0" borderId="10" xfId="0" applyNumberFormat="1" applyFont="1" applyBorder="1" applyAlignment="1">
      <alignment horizontal="center" vertical="center"/>
    </xf>
    <xf numFmtId="0" fontId="69" fillId="0" borderId="10" xfId="0" applyFont="1" applyBorder="1" applyAlignment="1">
      <alignment horizontal="center" vertical="center"/>
    </xf>
    <xf numFmtId="0" fontId="69" fillId="0" borderId="10" xfId="0" applyFont="1" applyBorder="1" applyAlignment="1">
      <alignment vertical="center" wrapText="1"/>
    </xf>
    <xf numFmtId="10" fontId="66" fillId="0" borderId="10" xfId="0" applyNumberFormat="1" applyFont="1" applyBorder="1" applyAlignment="1">
      <alignment horizontal="center" vertical="center"/>
    </xf>
    <xf numFmtId="0" fontId="0" fillId="0" borderId="10" xfId="0" applyFont="1" applyBorder="1" applyAlignment="1">
      <alignment vertical="center" wrapText="1"/>
    </xf>
    <xf numFmtId="0" fontId="42" fillId="0" borderId="10" xfId="123" applyFont="1" applyBorder="1" applyAlignment="1">
      <alignment vertical="center" wrapText="1"/>
      <protection/>
    </xf>
    <xf numFmtId="0" fontId="70" fillId="0" borderId="10" xfId="0" applyFont="1" applyBorder="1" applyAlignment="1">
      <alignment vertical="center" wrapText="1"/>
    </xf>
    <xf numFmtId="58" fontId="71" fillId="0" borderId="10" xfId="0" applyNumberFormat="1" applyFont="1" applyBorder="1" applyAlignment="1">
      <alignment horizontal="left" vertical="center"/>
    </xf>
    <xf numFmtId="0" fontId="42" fillId="0" borderId="13" xfId="123" applyFont="1" applyBorder="1" applyAlignment="1">
      <alignment vertical="center" wrapText="1"/>
      <protection/>
    </xf>
    <xf numFmtId="0" fontId="71" fillId="0" borderId="10" xfId="0" applyFont="1" applyBorder="1" applyAlignment="1">
      <alignment vertical="center" shrinkToFit="1"/>
    </xf>
    <xf numFmtId="185" fontId="71" fillId="0" borderId="10" xfId="0" applyNumberFormat="1" applyFont="1" applyBorder="1" applyAlignment="1">
      <alignment horizontal="center" vertical="center"/>
    </xf>
    <xf numFmtId="58" fontId="0" fillId="0" borderId="10" xfId="0" applyNumberFormat="1" applyFont="1" applyBorder="1" applyAlignment="1">
      <alignment horizontal="left" vertical="center"/>
    </xf>
    <xf numFmtId="177" fontId="0" fillId="0" borderId="10" xfId="0" applyNumberFormat="1" applyFont="1" applyBorder="1" applyAlignment="1">
      <alignment vertical="center"/>
    </xf>
    <xf numFmtId="178" fontId="0" fillId="0" borderId="10" xfId="0" applyNumberFormat="1" applyFont="1" applyBorder="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10" xfId="123" applyFont="1" applyBorder="1" applyAlignment="1">
      <alignment vertical="center" wrapText="1"/>
      <protection/>
    </xf>
    <xf numFmtId="0" fontId="0" fillId="0" borderId="10" xfId="123" applyNumberFormat="1" applyFont="1" applyFill="1" applyBorder="1" applyAlignment="1">
      <alignment vertical="center" wrapText="1"/>
      <protection/>
    </xf>
    <xf numFmtId="0" fontId="67" fillId="0" borderId="14" xfId="123" applyFont="1" applyBorder="1" applyAlignment="1">
      <alignment vertical="center" wrapText="1"/>
      <protection/>
    </xf>
    <xf numFmtId="177" fontId="66" fillId="0" borderId="10" xfId="0" applyNumberFormat="1" applyFont="1" applyBorder="1" applyAlignment="1">
      <alignment vertical="center" shrinkToFit="1"/>
    </xf>
    <xf numFmtId="0" fontId="66" fillId="0" borderId="14" xfId="0" applyFont="1" applyBorder="1" applyAlignment="1">
      <alignment vertical="center" wrapText="1"/>
    </xf>
    <xf numFmtId="185" fontId="66" fillId="0" borderId="10" xfId="0" applyNumberFormat="1" applyFont="1" applyBorder="1" applyAlignment="1">
      <alignment horizontal="right" vertical="center"/>
    </xf>
    <xf numFmtId="0" fontId="66" fillId="0" borderId="10" xfId="123" applyNumberFormat="1" applyFont="1" applyFill="1" applyBorder="1" applyAlignment="1">
      <alignment vertical="center" wrapText="1"/>
      <protection/>
    </xf>
    <xf numFmtId="0" fontId="66" fillId="0" borderId="10" xfId="0" applyFont="1" applyFill="1" applyBorder="1" applyAlignment="1">
      <alignment horizontal="center" vertical="center" shrinkToFit="1"/>
    </xf>
    <xf numFmtId="0" fontId="66" fillId="0" borderId="10" xfId="0" applyFont="1" applyFill="1" applyBorder="1" applyAlignment="1">
      <alignment horizontal="center" vertical="center"/>
    </xf>
    <xf numFmtId="184" fontId="66" fillId="0" borderId="0" xfId="0" applyNumberFormat="1" applyFont="1" applyAlignment="1">
      <alignment horizontal="left" vertical="center"/>
    </xf>
    <xf numFmtId="0" fontId="5" fillId="0" borderId="10" xfId="0" applyFont="1" applyFill="1" applyBorder="1" applyAlignment="1">
      <alignment vertical="center" wrapText="1"/>
    </xf>
    <xf numFmtId="58" fontId="0" fillId="0" borderId="10" xfId="0" applyNumberFormat="1" applyFont="1" applyFill="1" applyBorder="1" applyAlignment="1">
      <alignment horizontal="left" vertical="center"/>
    </xf>
    <xf numFmtId="185" fontId="0" fillId="0" borderId="10" xfId="0" applyNumberFormat="1" applyFont="1" applyBorder="1" applyAlignment="1">
      <alignment horizontal="center" vertical="center"/>
    </xf>
    <xf numFmtId="3" fontId="15" fillId="0" borderId="10" xfId="0" applyNumberFormat="1" applyFont="1" applyBorder="1" applyAlignment="1">
      <alignment vertical="center"/>
    </xf>
    <xf numFmtId="0" fontId="0" fillId="0" borderId="10" xfId="123" applyNumberFormat="1" applyFont="1" applyFill="1" applyBorder="1" applyAlignment="1">
      <alignment vertical="center" wrapText="1"/>
      <protection/>
    </xf>
    <xf numFmtId="177" fontId="0" fillId="0" borderId="10" xfId="0" applyNumberFormat="1" applyFont="1" applyFill="1" applyBorder="1" applyAlignment="1">
      <alignment vertical="center" shrinkToFit="1"/>
    </xf>
    <xf numFmtId="0" fontId="0" fillId="0" borderId="10" xfId="0" applyFont="1" applyFill="1" applyBorder="1" applyAlignment="1">
      <alignment horizontal="center" vertical="center" shrinkToFit="1"/>
    </xf>
    <xf numFmtId="184" fontId="0" fillId="0" borderId="0" xfId="0" applyNumberFormat="1" applyFont="1" applyAlignment="1">
      <alignment horizontal="left" vertical="center"/>
    </xf>
    <xf numFmtId="177" fontId="0" fillId="0" borderId="10" xfId="0" applyNumberFormat="1" applyFont="1" applyBorder="1" applyAlignment="1">
      <alignment vertical="center" shrinkToFit="1"/>
    </xf>
    <xf numFmtId="0" fontId="0" fillId="0" borderId="14" xfId="0" applyFont="1" applyBorder="1" applyAlignment="1">
      <alignment vertical="center" wrapText="1"/>
    </xf>
    <xf numFmtId="0" fontId="0" fillId="0" borderId="10" xfId="0" applyFont="1" applyBorder="1" applyAlignment="1">
      <alignment vertical="center" shrinkToFit="1"/>
    </xf>
    <xf numFmtId="184" fontId="0" fillId="0" borderId="10" xfId="0" applyNumberFormat="1" applyFont="1" applyBorder="1" applyAlignment="1">
      <alignment horizontal="center" vertical="center"/>
    </xf>
    <xf numFmtId="0" fontId="66" fillId="0" borderId="10" xfId="0" applyFont="1" applyBorder="1" applyAlignment="1">
      <alignment vertical="center" shrinkToFit="1"/>
    </xf>
    <xf numFmtId="0" fontId="66" fillId="0" borderId="10" xfId="0" applyFont="1" applyBorder="1" applyAlignment="1">
      <alignment horizontal="center" vertical="center" wrapText="1"/>
    </xf>
    <xf numFmtId="183" fontId="66" fillId="0" borderId="0" xfId="0" applyNumberFormat="1" applyFont="1" applyAlignment="1">
      <alignment vertical="center"/>
    </xf>
    <xf numFmtId="0" fontId="51" fillId="0" borderId="10" xfId="123" applyFont="1" applyBorder="1" applyAlignment="1">
      <alignment vertical="center" wrapText="1"/>
      <protection/>
    </xf>
    <xf numFmtId="0" fontId="51" fillId="0" borderId="13" xfId="123" applyFont="1" applyBorder="1" applyAlignment="1">
      <alignment vertical="center" wrapText="1"/>
      <protection/>
    </xf>
    <xf numFmtId="185" fontId="51" fillId="0" borderId="10" xfId="52" applyNumberFormat="1" applyFont="1" applyFill="1" applyBorder="1" applyAlignment="1">
      <alignment vertical="center"/>
    </xf>
    <xf numFmtId="58" fontId="66" fillId="0" borderId="10" xfId="0" applyNumberFormat="1" applyFont="1" applyBorder="1" applyAlignment="1">
      <alignment horizontal="right" vertical="center"/>
    </xf>
    <xf numFmtId="58" fontId="0" fillId="0" borderId="10" xfId="0" applyNumberFormat="1" applyFont="1" applyFill="1" applyBorder="1" applyAlignment="1">
      <alignment horizontal="right" vertical="center"/>
    </xf>
    <xf numFmtId="0" fontId="0" fillId="0" borderId="10" xfId="0" applyFont="1" applyFill="1" applyBorder="1" applyAlignment="1">
      <alignment vertical="center" wrapText="1" shrinkToFit="1"/>
    </xf>
    <xf numFmtId="3" fontId="16" fillId="0" borderId="10" xfId="0" applyNumberFormat="1" applyFont="1" applyBorder="1" applyAlignment="1">
      <alignment vertical="center"/>
    </xf>
    <xf numFmtId="3" fontId="0" fillId="0" borderId="10" xfId="0" applyNumberFormat="1" applyFont="1" applyBorder="1" applyAlignment="1">
      <alignment vertical="center"/>
    </xf>
    <xf numFmtId="0" fontId="6" fillId="0" borderId="10" xfId="0" applyFont="1" applyBorder="1" applyAlignment="1">
      <alignment vertical="center" wrapText="1"/>
    </xf>
    <xf numFmtId="178" fontId="0" fillId="0" borderId="10" xfId="0" applyNumberFormat="1" applyFont="1" applyBorder="1" applyAlignment="1">
      <alignment horizontal="right"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shrinkToFit="1"/>
    </xf>
    <xf numFmtId="56" fontId="0" fillId="0" borderId="0" xfId="0" applyNumberFormat="1" applyFont="1" applyAlignment="1">
      <alignment vertical="center"/>
    </xf>
    <xf numFmtId="183" fontId="0" fillId="0" borderId="0" xfId="0" applyNumberFormat="1" applyFont="1" applyAlignment="1">
      <alignment vertical="center"/>
    </xf>
    <xf numFmtId="184" fontId="0" fillId="0" borderId="0" xfId="0" applyNumberFormat="1" applyFont="1" applyFill="1" applyAlignment="1">
      <alignment horizontal="center" vertical="center"/>
    </xf>
    <xf numFmtId="58" fontId="0" fillId="0" borderId="10" xfId="0" applyNumberFormat="1" applyFont="1" applyBorder="1" applyAlignment="1">
      <alignment horizontal="right" vertical="center"/>
    </xf>
    <xf numFmtId="0" fontId="0" fillId="0" borderId="10" xfId="0" applyFont="1" applyBorder="1" applyAlignment="1">
      <alignment vertical="center" wrapText="1" shrinkToFit="1"/>
    </xf>
    <xf numFmtId="0" fontId="66" fillId="0" borderId="10" xfId="123" applyFont="1" applyBorder="1" applyAlignment="1">
      <alignment vertical="center" wrapText="1"/>
      <protection/>
    </xf>
    <xf numFmtId="0" fontId="72" fillId="0" borderId="10" xfId="0" applyFont="1" applyBorder="1" applyAlignment="1">
      <alignment vertical="center" wrapText="1"/>
    </xf>
    <xf numFmtId="56" fontId="65" fillId="0" borderId="0" xfId="0" applyNumberFormat="1" applyFont="1" applyAlignment="1">
      <alignment vertical="center"/>
    </xf>
    <xf numFmtId="183" fontId="65" fillId="0" borderId="0" xfId="0" applyNumberFormat="1" applyFont="1" applyAlignment="1">
      <alignment vertical="center"/>
    </xf>
    <xf numFmtId="183" fontId="2" fillId="0" borderId="0" xfId="0" applyNumberFormat="1" applyFont="1" applyAlignment="1">
      <alignment vertical="center"/>
    </xf>
    <xf numFmtId="58" fontId="66" fillId="0" borderId="10" xfId="0" applyNumberFormat="1" applyFont="1" applyBorder="1" applyAlignment="1">
      <alignment horizontal="left" vertical="center"/>
    </xf>
    <xf numFmtId="0" fontId="51" fillId="0" borderId="10" xfId="93" applyFont="1" applyBorder="1" applyAlignment="1">
      <alignment vertical="center" wrapText="1"/>
      <protection/>
    </xf>
    <xf numFmtId="184" fontId="66" fillId="0" borderId="0" xfId="0" applyNumberFormat="1" applyFont="1" applyAlignment="1">
      <alignment horizontal="center" vertical="center"/>
    </xf>
    <xf numFmtId="0" fontId="51" fillId="0" borderId="14" xfId="123" applyFont="1" applyBorder="1" applyAlignment="1">
      <alignment vertical="center" wrapText="1"/>
      <protection/>
    </xf>
    <xf numFmtId="0" fontId="66" fillId="0" borderId="10" xfId="0" applyFont="1" applyBorder="1" applyAlignment="1">
      <alignment vertical="center" wrapText="1" shrinkToFit="1"/>
    </xf>
    <xf numFmtId="3" fontId="73" fillId="0" borderId="10" xfId="0" applyNumberFormat="1" applyFont="1" applyBorder="1" applyAlignment="1">
      <alignment vertical="center"/>
    </xf>
    <xf numFmtId="184" fontId="66" fillId="0" borderId="10" xfId="0" applyNumberFormat="1" applyFont="1" applyBorder="1" applyAlignment="1">
      <alignment horizontal="center" vertical="center"/>
    </xf>
    <xf numFmtId="0" fontId="0" fillId="0" borderId="15" xfId="0" applyFont="1" applyBorder="1" applyAlignment="1">
      <alignment horizontal="left" vertical="center" wrapText="1"/>
    </xf>
    <xf numFmtId="0" fontId="0" fillId="0" borderId="0" xfId="0" applyFont="1" applyAlignment="1">
      <alignment horizontal="left" vertical="center" wrapTex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3" xfId="0"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0" fillId="0" borderId="1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185" fontId="0" fillId="0" borderId="16" xfId="0" applyNumberFormat="1" applyFont="1" applyBorder="1" applyAlignment="1">
      <alignment horizontal="center" vertical="center" wrapText="1" shrinkToFit="1"/>
    </xf>
    <xf numFmtId="185" fontId="0" fillId="0" borderId="17" xfId="0" applyNumberFormat="1" applyFont="1" applyBorder="1" applyAlignment="1">
      <alignment horizontal="center" vertical="center" shrinkToFit="1"/>
    </xf>
    <xf numFmtId="187" fontId="0" fillId="0" borderId="16" xfId="0" applyNumberFormat="1" applyFont="1" applyBorder="1" applyAlignment="1">
      <alignment horizontal="center" vertical="center" wrapText="1" shrinkToFit="1"/>
    </xf>
    <xf numFmtId="187" fontId="0" fillId="0" borderId="17" xfId="0" applyNumberFormat="1" applyFont="1" applyBorder="1" applyAlignment="1">
      <alignment horizontal="center" vertical="center" shrinkToFit="1"/>
    </xf>
    <xf numFmtId="10" fontId="0" fillId="0" borderId="16" xfId="0" applyNumberFormat="1" applyFont="1" applyBorder="1" applyAlignment="1">
      <alignment horizontal="center" vertical="center" wrapText="1"/>
    </xf>
    <xf numFmtId="10" fontId="0" fillId="0" borderId="17" xfId="0" applyNumberFormat="1" applyFont="1" applyBorder="1" applyAlignment="1">
      <alignment horizontal="center" vertical="center" wrapText="1"/>
    </xf>
    <xf numFmtId="0" fontId="0" fillId="0" borderId="20"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Fill="1" applyBorder="1" applyAlignment="1">
      <alignment horizontal="center" vertical="center" wrapText="1" shrinkToFit="1"/>
    </xf>
    <xf numFmtId="0" fontId="0" fillId="0" borderId="17" xfId="0" applyFont="1" applyFill="1" applyBorder="1" applyAlignment="1">
      <alignment horizontal="center" vertical="center" wrapText="1" shrinkToFi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6" xfId="0" applyFont="1" applyBorder="1" applyAlignment="1">
      <alignment horizontal="center" vertical="center"/>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パーセント 2" xfId="44"/>
    <cellStyle name="パーセント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2 2" xfId="55"/>
    <cellStyle name="桁区切り 2 2 2" xfId="56"/>
    <cellStyle name="桁区切り 2 2 2 2" xfId="57"/>
    <cellStyle name="桁区切り 2 3" xfId="58"/>
    <cellStyle name="桁区切り 2 3 2" xfId="59"/>
    <cellStyle name="桁区切り 2 4" xfId="60"/>
    <cellStyle name="桁区切り 2 4 2" xfId="61"/>
    <cellStyle name="桁区切り 2 5" xfId="62"/>
    <cellStyle name="桁区切り 2 5 2" xfId="63"/>
    <cellStyle name="桁区切り 2 6" xfId="64"/>
    <cellStyle name="桁区切り 3" xfId="65"/>
    <cellStyle name="桁区切り 3 2" xfId="66"/>
    <cellStyle name="桁区切り 3 3" xfId="67"/>
    <cellStyle name="桁区切り 4" xfId="68"/>
    <cellStyle name="桁区切り 4 2" xfId="69"/>
    <cellStyle name="桁区切り 5" xfId="70"/>
    <cellStyle name="桁区切り 5 2" xfId="71"/>
    <cellStyle name="桁区切り 5 3" xfId="72"/>
    <cellStyle name="桁区切り 6" xfId="73"/>
    <cellStyle name="桁区切り 7" xfId="74"/>
    <cellStyle name="桁区切り 8" xfId="75"/>
    <cellStyle name="桁区切り 9" xfId="76"/>
    <cellStyle name="見出し 1" xfId="77"/>
    <cellStyle name="見出し 2" xfId="78"/>
    <cellStyle name="見出し 3" xfId="79"/>
    <cellStyle name="見出し 4" xfId="80"/>
    <cellStyle name="集計" xfId="81"/>
    <cellStyle name="出力" xfId="82"/>
    <cellStyle name="説明文" xfId="83"/>
    <cellStyle name="Currency [0]" xfId="84"/>
    <cellStyle name="Currency" xfId="85"/>
    <cellStyle name="入力" xfId="86"/>
    <cellStyle name="標準 10" xfId="87"/>
    <cellStyle name="標準 10 2" xfId="88"/>
    <cellStyle name="標準 11" xfId="89"/>
    <cellStyle name="標準 12" xfId="90"/>
    <cellStyle name="標準 13" xfId="91"/>
    <cellStyle name="標準 14" xfId="92"/>
    <cellStyle name="標準 15" xfId="93"/>
    <cellStyle name="標準 15 2" xfId="94"/>
    <cellStyle name="標準 16" xfId="95"/>
    <cellStyle name="標準 17" xfId="96"/>
    <cellStyle name="標準 18" xfId="97"/>
    <cellStyle name="標準 19" xfId="98"/>
    <cellStyle name="標準 2" xfId="99"/>
    <cellStyle name="標準 2 2" xfId="100"/>
    <cellStyle name="標準 2 2 2" xfId="101"/>
    <cellStyle name="標準 2 3" xfId="102"/>
    <cellStyle name="標準 2_【旭川医療】契約監視委員会　様式２３４データ結果送信　25.11" xfId="103"/>
    <cellStyle name="標準 20" xfId="104"/>
    <cellStyle name="標準 3" xfId="105"/>
    <cellStyle name="標準 3 2" xfId="106"/>
    <cellStyle name="標準 3 2 2" xfId="107"/>
    <cellStyle name="標準 3 3" xfId="108"/>
    <cellStyle name="標準 4" xfId="109"/>
    <cellStyle name="標準 4 2" xfId="110"/>
    <cellStyle name="標準 4 3" xfId="111"/>
    <cellStyle name="標準 5" xfId="112"/>
    <cellStyle name="標準 5 2" xfId="113"/>
    <cellStyle name="標準 5 2 2" xfId="114"/>
    <cellStyle name="標準 5 3" xfId="115"/>
    <cellStyle name="標準 6" xfId="116"/>
    <cellStyle name="標準 6 2" xfId="117"/>
    <cellStyle name="標準 6 3" xfId="118"/>
    <cellStyle name="標準 6 4" xfId="119"/>
    <cellStyle name="標準 7" xfId="120"/>
    <cellStyle name="標準 8" xfId="121"/>
    <cellStyle name="標準 9" xfId="122"/>
    <cellStyle name="標準_１６７調査票４案件best100（再検討）0914提出用" xfId="123"/>
    <cellStyle name="Followed Hyperlink" xfId="124"/>
    <cellStyle name="良い" xfId="1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18"/>
  <sheetViews>
    <sheetView view="pageBreakPreview" zoomScale="75" zoomScaleNormal="75" zoomScaleSheetLayoutView="75" zoomScalePageLayoutView="0" workbookViewId="0" topLeftCell="A1">
      <selection activeCell="A10" sqref="A10:IV10"/>
    </sheetView>
  </sheetViews>
  <sheetFormatPr defaultColWidth="9.00390625" defaultRowHeight="13.5"/>
  <cols>
    <col min="1" max="1" width="2.875" style="1" customWidth="1"/>
    <col min="2" max="2" width="26.50390625" style="1" customWidth="1"/>
    <col min="3" max="3" width="25.625" style="1" customWidth="1"/>
    <col min="4" max="4" width="15.87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4" width="17.125" style="38" bestFit="1" customWidth="1"/>
    <col min="15" max="16384" width="9.00390625" style="1" customWidth="1"/>
  </cols>
  <sheetData>
    <row r="1" spans="1:13" ht="14.25">
      <c r="A1" s="33"/>
      <c r="M1" s="6" t="s">
        <v>12</v>
      </c>
    </row>
    <row r="2" spans="2:14" s="5" customFormat="1" ht="19.5" customHeight="1">
      <c r="B2" s="5" t="s">
        <v>0</v>
      </c>
      <c r="N2" s="39"/>
    </row>
    <row r="3" ht="15" thickBot="1">
      <c r="N3" s="38" t="s">
        <v>29</v>
      </c>
    </row>
    <row r="4" ht="15" thickBot="1">
      <c r="N4" s="40">
        <f>'競争入札（物品役務等）'!N4</f>
        <v>44439</v>
      </c>
    </row>
    <row r="5" spans="2:15" s="2" customFormat="1" ht="53.25" customHeight="1">
      <c r="B5" s="154" t="s">
        <v>1</v>
      </c>
      <c r="C5" s="154" t="s">
        <v>2</v>
      </c>
      <c r="D5" s="156" t="s">
        <v>3</v>
      </c>
      <c r="E5" s="161" t="s">
        <v>17</v>
      </c>
      <c r="F5" s="161" t="s">
        <v>16</v>
      </c>
      <c r="G5" s="154" t="s">
        <v>4</v>
      </c>
      <c r="H5" s="154" t="s">
        <v>5</v>
      </c>
      <c r="I5" s="156" t="s">
        <v>6</v>
      </c>
      <c r="J5" s="158" t="s">
        <v>20</v>
      </c>
      <c r="K5" s="159"/>
      <c r="L5" s="160"/>
      <c r="M5" s="3" t="s">
        <v>7</v>
      </c>
      <c r="N5" s="152" t="s">
        <v>31</v>
      </c>
      <c r="O5" s="153"/>
    </row>
    <row r="6" spans="2:14" s="2" customFormat="1" ht="45" customHeight="1">
      <c r="B6" s="155"/>
      <c r="C6" s="155"/>
      <c r="D6" s="157"/>
      <c r="E6" s="162"/>
      <c r="F6" s="162"/>
      <c r="G6" s="155"/>
      <c r="H6" s="155"/>
      <c r="I6" s="157"/>
      <c r="J6" s="7" t="s">
        <v>21</v>
      </c>
      <c r="K6" s="7" t="s">
        <v>22</v>
      </c>
      <c r="L6" s="7" t="s">
        <v>23</v>
      </c>
      <c r="M6" s="3"/>
      <c r="N6" s="43"/>
    </row>
    <row r="7" spans="2:14" s="2" customFormat="1" ht="39.75" customHeight="1">
      <c r="B7" s="85" t="s">
        <v>128</v>
      </c>
      <c r="C7" s="17" t="s">
        <v>32</v>
      </c>
      <c r="D7" s="93">
        <v>44200</v>
      </c>
      <c r="E7" s="17" t="s">
        <v>129</v>
      </c>
      <c r="F7" s="18" t="s">
        <v>35</v>
      </c>
      <c r="G7" s="12" t="s">
        <v>34</v>
      </c>
      <c r="H7" s="94">
        <v>42900000</v>
      </c>
      <c r="I7" s="18"/>
      <c r="J7" s="95"/>
      <c r="K7" s="96"/>
      <c r="L7" s="97"/>
      <c r="M7" s="4"/>
      <c r="N7" s="42">
        <f>DATEDIF(D7,$N$4,"D")+1</f>
        <v>240</v>
      </c>
    </row>
    <row r="8" spans="2:16" s="49" customFormat="1" ht="39.75" customHeight="1">
      <c r="B8" s="85" t="s">
        <v>232</v>
      </c>
      <c r="C8" s="17" t="s">
        <v>32</v>
      </c>
      <c r="D8" s="93">
        <v>44375</v>
      </c>
      <c r="E8" s="131" t="s">
        <v>233</v>
      </c>
      <c r="F8" s="118" t="s">
        <v>35</v>
      </c>
      <c r="G8" s="12" t="s">
        <v>33</v>
      </c>
      <c r="H8" s="132">
        <v>57200000</v>
      </c>
      <c r="I8" s="12"/>
      <c r="J8" s="133"/>
      <c r="K8" s="134"/>
      <c r="L8" s="12"/>
      <c r="M8" s="18"/>
      <c r="N8" s="115">
        <f>DATEDIF(D8,$N$4,"D")+1</f>
        <v>65</v>
      </c>
      <c r="O8" s="135"/>
      <c r="P8" s="136"/>
    </row>
    <row r="9" spans="2:16" s="49" customFormat="1" ht="39.75" customHeight="1">
      <c r="B9" s="85" t="s">
        <v>234</v>
      </c>
      <c r="C9" s="17" t="s">
        <v>32</v>
      </c>
      <c r="D9" s="93">
        <v>44389</v>
      </c>
      <c r="E9" s="17" t="s">
        <v>235</v>
      </c>
      <c r="F9" s="118" t="s">
        <v>35</v>
      </c>
      <c r="G9" s="12" t="s">
        <v>33</v>
      </c>
      <c r="H9" s="132">
        <v>63800000</v>
      </c>
      <c r="I9" s="12"/>
      <c r="J9" s="133"/>
      <c r="K9" s="134"/>
      <c r="L9" s="12"/>
      <c r="M9" s="18"/>
      <c r="N9" s="115">
        <f>DATEDIF(D9,$N$4,"D")+1</f>
        <v>51</v>
      </c>
      <c r="P9" s="136"/>
    </row>
    <row r="10" spans="2:14" s="2" customFormat="1" ht="39.75" customHeight="1">
      <c r="B10" s="4"/>
      <c r="C10" s="4"/>
      <c r="D10" s="61"/>
      <c r="E10" s="4"/>
      <c r="F10" s="4"/>
      <c r="G10" s="4"/>
      <c r="H10" s="25"/>
      <c r="I10" s="4"/>
      <c r="J10" s="8"/>
      <c r="K10" s="9"/>
      <c r="L10" s="10"/>
      <c r="M10" s="4"/>
      <c r="N10" s="42"/>
    </row>
    <row r="11" spans="2:14" s="2" customFormat="1" ht="39.75" customHeight="1">
      <c r="B11" s="4"/>
      <c r="C11" s="4"/>
      <c r="D11" s="61"/>
      <c r="E11" s="4"/>
      <c r="F11" s="4"/>
      <c r="G11" s="4"/>
      <c r="H11" s="25"/>
      <c r="I11" s="4"/>
      <c r="J11" s="8"/>
      <c r="K11" s="9"/>
      <c r="L11" s="10"/>
      <c r="M11" s="4"/>
      <c r="N11" s="42"/>
    </row>
    <row r="12" spans="2:14" s="2" customFormat="1" ht="39.75" customHeight="1">
      <c r="B12" s="4"/>
      <c r="C12" s="4"/>
      <c r="D12" s="61"/>
      <c r="E12" s="4"/>
      <c r="F12" s="4"/>
      <c r="G12" s="4"/>
      <c r="H12" s="25"/>
      <c r="I12" s="4"/>
      <c r="J12" s="8"/>
      <c r="K12" s="9"/>
      <c r="L12" s="10"/>
      <c r="M12" s="4"/>
      <c r="N12" s="42"/>
    </row>
    <row r="13" spans="2:14" s="2" customFormat="1" ht="39.75" customHeight="1">
      <c r="B13" s="4"/>
      <c r="C13" s="4"/>
      <c r="D13" s="61"/>
      <c r="E13" s="4"/>
      <c r="F13" s="4"/>
      <c r="G13" s="4"/>
      <c r="H13" s="25"/>
      <c r="I13" s="4"/>
      <c r="J13" s="8"/>
      <c r="K13" s="9"/>
      <c r="L13" s="10"/>
      <c r="M13" s="4"/>
      <c r="N13" s="42"/>
    </row>
    <row r="14" spans="2:14" s="2" customFormat="1" ht="39.75" customHeight="1">
      <c r="B14" s="4"/>
      <c r="C14" s="4"/>
      <c r="D14" s="61"/>
      <c r="E14" s="4"/>
      <c r="F14" s="4"/>
      <c r="G14" s="4"/>
      <c r="H14" s="25"/>
      <c r="I14" s="4"/>
      <c r="J14" s="8"/>
      <c r="K14" s="9"/>
      <c r="L14" s="10"/>
      <c r="M14" s="4"/>
      <c r="N14" s="42"/>
    </row>
    <row r="15" spans="2:14" s="2" customFormat="1" ht="39.75" customHeight="1">
      <c r="B15" s="4"/>
      <c r="C15" s="4"/>
      <c r="D15" s="61"/>
      <c r="E15" s="4"/>
      <c r="F15" s="4"/>
      <c r="G15" s="4"/>
      <c r="H15" s="25"/>
      <c r="I15" s="4"/>
      <c r="J15" s="8"/>
      <c r="K15" s="9"/>
      <c r="L15" s="10"/>
      <c r="M15" s="4"/>
      <c r="N15" s="42"/>
    </row>
    <row r="17" spans="2:14" s="2" customFormat="1" ht="34.5" customHeight="1">
      <c r="B17" t="s">
        <v>24</v>
      </c>
      <c r="N17" s="43"/>
    </row>
    <row r="18" spans="2:14" s="2" customFormat="1" ht="34.5" customHeight="1">
      <c r="B18" t="s">
        <v>25</v>
      </c>
      <c r="N18" s="43"/>
    </row>
  </sheetData>
  <sheetProtection/>
  <mergeCells count="10">
    <mergeCell ref="N5:O5"/>
    <mergeCell ref="H5:H6"/>
    <mergeCell ref="I5:I6"/>
    <mergeCell ref="J5:L5"/>
    <mergeCell ref="B5:B6"/>
    <mergeCell ref="C5:C6"/>
    <mergeCell ref="D5:D6"/>
    <mergeCell ref="E5:E6"/>
    <mergeCell ref="F5:F6"/>
    <mergeCell ref="G5:G6"/>
  </mergeCells>
  <dataValidations count="1">
    <dataValidation type="list" allowBlank="1" showInputMessage="1" showErrorMessage="1" sqref="J7:K15">
      <formula1>競争入札（工事）!#REF!</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B1:P81"/>
  <sheetViews>
    <sheetView view="pageBreakPreview" zoomScale="75" zoomScaleNormal="75" zoomScaleSheetLayoutView="75" zoomScalePageLayoutView="0" workbookViewId="0" topLeftCell="A1">
      <pane xSplit="4" ySplit="6" topLeftCell="E49" activePane="bottomRight" state="frozen"/>
      <selection pane="topLeft" activeCell="A1" sqref="A1"/>
      <selection pane="topRight" activeCell="E1" sqref="E1"/>
      <selection pane="bottomLeft" activeCell="A7" sqref="A7"/>
      <selection pane="bottomRight" activeCell="I81" sqref="I81"/>
    </sheetView>
  </sheetViews>
  <sheetFormatPr defaultColWidth="9.00390625" defaultRowHeight="13.5"/>
  <cols>
    <col min="1" max="1" width="2.875" style="1" customWidth="1"/>
    <col min="2" max="2" width="26.25390625" style="36" customWidth="1"/>
    <col min="3" max="3" width="25.625" style="1" customWidth="1"/>
    <col min="4" max="4" width="18.00390625" style="50" bestFit="1" customWidth="1"/>
    <col min="5" max="5" width="38.00390625" style="1" customWidth="1"/>
    <col min="6" max="6" width="20.625" style="1" customWidth="1"/>
    <col min="7" max="7" width="15.625" style="19" customWidth="1"/>
    <col min="8" max="8" width="15.625" style="44" customWidth="1"/>
    <col min="9" max="9" width="9.00390625" style="26" customWidth="1"/>
    <col min="10" max="10" width="9.25390625" style="1" customWidth="1"/>
    <col min="11" max="11" width="12.50390625" style="1" customWidth="1"/>
    <col min="12" max="12" width="8.125" style="1" customWidth="1"/>
    <col min="13" max="13" width="17.125" style="23" customWidth="1"/>
    <col min="14" max="14" width="18.375" style="38" bestFit="1" customWidth="1"/>
    <col min="15" max="16384" width="9.00390625" style="1" customWidth="1"/>
  </cols>
  <sheetData>
    <row r="1" ht="14.25">
      <c r="M1" s="6" t="s">
        <v>11</v>
      </c>
    </row>
    <row r="2" spans="2:14" s="5" customFormat="1" ht="19.5" customHeight="1">
      <c r="B2" s="37" t="s">
        <v>9</v>
      </c>
      <c r="D2" s="51"/>
      <c r="G2" s="20"/>
      <c r="H2" s="45"/>
      <c r="I2" s="27"/>
      <c r="M2" s="22"/>
      <c r="N2" s="39"/>
    </row>
    <row r="3" ht="15" thickBot="1">
      <c r="N3" s="38" t="s">
        <v>29</v>
      </c>
    </row>
    <row r="4" ht="15" thickBot="1">
      <c r="N4" s="40">
        <v>44439</v>
      </c>
    </row>
    <row r="5" spans="2:15" s="2" customFormat="1" ht="45" customHeight="1">
      <c r="B5" s="165" t="s">
        <v>19</v>
      </c>
      <c r="C5" s="165" t="s">
        <v>2</v>
      </c>
      <c r="D5" s="167" t="s">
        <v>3</v>
      </c>
      <c r="E5" s="169" t="s">
        <v>17</v>
      </c>
      <c r="F5" s="169" t="s">
        <v>16</v>
      </c>
      <c r="G5" s="171" t="s">
        <v>4</v>
      </c>
      <c r="H5" s="173" t="s">
        <v>37</v>
      </c>
      <c r="I5" s="175" t="s">
        <v>6</v>
      </c>
      <c r="J5" s="158" t="s">
        <v>20</v>
      </c>
      <c r="K5" s="159"/>
      <c r="L5" s="160"/>
      <c r="M5" s="163" t="s">
        <v>7</v>
      </c>
      <c r="N5" s="152" t="s">
        <v>31</v>
      </c>
      <c r="O5" s="153"/>
    </row>
    <row r="6" spans="2:14" s="2" customFormat="1" ht="39.75" customHeight="1">
      <c r="B6" s="166"/>
      <c r="C6" s="166"/>
      <c r="D6" s="168"/>
      <c r="E6" s="170"/>
      <c r="F6" s="170"/>
      <c r="G6" s="172"/>
      <c r="H6" s="174"/>
      <c r="I6" s="176"/>
      <c r="J6" s="7" t="s">
        <v>21</v>
      </c>
      <c r="K6" s="7" t="s">
        <v>22</v>
      </c>
      <c r="L6" s="7" t="s">
        <v>23</v>
      </c>
      <c r="M6" s="164"/>
      <c r="N6" s="41" t="s">
        <v>30</v>
      </c>
    </row>
    <row r="7" spans="2:16" s="2" customFormat="1" ht="39.75" customHeight="1">
      <c r="B7" s="59" t="s">
        <v>80</v>
      </c>
      <c r="C7" s="17" t="s">
        <v>32</v>
      </c>
      <c r="D7" s="70">
        <v>44104</v>
      </c>
      <c r="E7" s="60" t="s">
        <v>81</v>
      </c>
      <c r="F7" s="62" t="s">
        <v>35</v>
      </c>
      <c r="G7" s="71" t="s">
        <v>33</v>
      </c>
      <c r="H7" s="72">
        <v>11320200</v>
      </c>
      <c r="I7" s="73"/>
      <c r="J7" s="3"/>
      <c r="K7" s="3"/>
      <c r="L7" s="3"/>
      <c r="M7" s="74"/>
      <c r="N7" s="53">
        <f aca="true" t="shared" si="0" ref="N7:N61">DATEDIF(D7,$N$4,"D")+1</f>
        <v>336</v>
      </c>
      <c r="O7" s="1"/>
      <c r="P7" s="1"/>
    </row>
    <row r="8" spans="2:16" s="2" customFormat="1" ht="39.75" customHeight="1">
      <c r="B8" s="59" t="s">
        <v>82</v>
      </c>
      <c r="C8" s="17" t="s">
        <v>32</v>
      </c>
      <c r="D8" s="70">
        <v>44119</v>
      </c>
      <c r="E8" s="60" t="s">
        <v>83</v>
      </c>
      <c r="F8" s="62" t="s">
        <v>35</v>
      </c>
      <c r="G8" s="71" t="s">
        <v>33</v>
      </c>
      <c r="H8" s="72">
        <v>3080000</v>
      </c>
      <c r="I8" s="73"/>
      <c r="J8" s="3"/>
      <c r="K8" s="3"/>
      <c r="L8" s="3"/>
      <c r="M8" s="74"/>
      <c r="N8" s="53">
        <f t="shared" si="0"/>
        <v>321</v>
      </c>
      <c r="O8" s="1"/>
      <c r="P8" s="1"/>
    </row>
    <row r="9" spans="2:16" s="2" customFormat="1" ht="39.75" customHeight="1">
      <c r="B9" s="74" t="s">
        <v>88</v>
      </c>
      <c r="C9" s="17" t="s">
        <v>38</v>
      </c>
      <c r="D9" s="70">
        <v>44104</v>
      </c>
      <c r="E9" s="76" t="s">
        <v>86</v>
      </c>
      <c r="F9" s="62" t="s">
        <v>35</v>
      </c>
      <c r="G9" s="71" t="s">
        <v>33</v>
      </c>
      <c r="H9" s="72">
        <v>1464909.6000000006</v>
      </c>
      <c r="I9" s="73"/>
      <c r="J9" s="3"/>
      <c r="K9" s="3"/>
      <c r="L9" s="3"/>
      <c r="M9" s="74" t="s">
        <v>87</v>
      </c>
      <c r="N9" s="53">
        <f t="shared" si="0"/>
        <v>336</v>
      </c>
      <c r="O9" s="1"/>
      <c r="P9" s="1" t="s">
        <v>36</v>
      </c>
    </row>
    <row r="10" spans="2:16" s="2" customFormat="1" ht="62.25" customHeight="1">
      <c r="B10" s="74" t="s">
        <v>88</v>
      </c>
      <c r="C10" s="17" t="s">
        <v>38</v>
      </c>
      <c r="D10" s="70">
        <v>44104</v>
      </c>
      <c r="E10" s="60" t="s">
        <v>89</v>
      </c>
      <c r="F10" s="62" t="s">
        <v>35</v>
      </c>
      <c r="G10" s="71" t="s">
        <v>33</v>
      </c>
      <c r="H10" s="72">
        <v>2147666.4000000004</v>
      </c>
      <c r="I10" s="73"/>
      <c r="J10" s="3"/>
      <c r="K10" s="3"/>
      <c r="L10" s="3"/>
      <c r="M10" s="74" t="s">
        <v>90</v>
      </c>
      <c r="N10" s="53">
        <f t="shared" si="0"/>
        <v>336</v>
      </c>
      <c r="O10" s="1"/>
      <c r="P10" s="1" t="s">
        <v>36</v>
      </c>
    </row>
    <row r="11" spans="2:16" s="2" customFormat="1" ht="39.75" customHeight="1">
      <c r="B11" s="74" t="s">
        <v>88</v>
      </c>
      <c r="C11" s="17" t="s">
        <v>38</v>
      </c>
      <c r="D11" s="70">
        <v>44104</v>
      </c>
      <c r="E11" s="60" t="s">
        <v>59</v>
      </c>
      <c r="F11" s="62" t="s">
        <v>35</v>
      </c>
      <c r="G11" s="71" t="s">
        <v>33</v>
      </c>
      <c r="H11" s="72">
        <v>19309744.300000004</v>
      </c>
      <c r="I11" s="73"/>
      <c r="J11" s="3"/>
      <c r="K11" s="3"/>
      <c r="L11" s="3"/>
      <c r="M11" s="74" t="s">
        <v>91</v>
      </c>
      <c r="N11" s="53">
        <f t="shared" si="0"/>
        <v>336</v>
      </c>
      <c r="O11" s="1"/>
      <c r="P11" s="1" t="s">
        <v>36</v>
      </c>
    </row>
    <row r="12" spans="2:16" s="2" customFormat="1" ht="39.75" customHeight="1">
      <c r="B12" s="74" t="s">
        <v>88</v>
      </c>
      <c r="C12" s="17" t="s">
        <v>38</v>
      </c>
      <c r="D12" s="70">
        <v>44104</v>
      </c>
      <c r="E12" s="60" t="s">
        <v>60</v>
      </c>
      <c r="F12" s="62" t="s">
        <v>35</v>
      </c>
      <c r="G12" s="71" t="s">
        <v>33</v>
      </c>
      <c r="H12" s="72">
        <v>9962064.2</v>
      </c>
      <c r="I12" s="73"/>
      <c r="J12" s="3"/>
      <c r="K12" s="3"/>
      <c r="L12" s="3"/>
      <c r="M12" s="74" t="s">
        <v>92</v>
      </c>
      <c r="N12" s="53">
        <f t="shared" si="0"/>
        <v>336</v>
      </c>
      <c r="O12" s="1"/>
      <c r="P12" s="1" t="s">
        <v>36</v>
      </c>
    </row>
    <row r="13" spans="2:16" s="2" customFormat="1" ht="39.75" customHeight="1">
      <c r="B13" s="74" t="s">
        <v>88</v>
      </c>
      <c r="C13" s="17" t="s">
        <v>38</v>
      </c>
      <c r="D13" s="70">
        <v>44104</v>
      </c>
      <c r="E13" s="60" t="s">
        <v>61</v>
      </c>
      <c r="F13" s="62" t="s">
        <v>35</v>
      </c>
      <c r="G13" s="71" t="s">
        <v>33</v>
      </c>
      <c r="H13" s="72">
        <v>8251056.000000001</v>
      </c>
      <c r="I13" s="73"/>
      <c r="J13" s="3"/>
      <c r="K13" s="3"/>
      <c r="L13" s="3"/>
      <c r="M13" s="74" t="s">
        <v>93</v>
      </c>
      <c r="N13" s="53">
        <f t="shared" si="0"/>
        <v>336</v>
      </c>
      <c r="O13" s="1"/>
      <c r="P13" s="1" t="s">
        <v>36</v>
      </c>
    </row>
    <row r="14" spans="2:16" s="2" customFormat="1" ht="39.75" customHeight="1">
      <c r="B14" s="74" t="s">
        <v>88</v>
      </c>
      <c r="C14" s="17" t="s">
        <v>38</v>
      </c>
      <c r="D14" s="70">
        <v>44104</v>
      </c>
      <c r="E14" s="60" t="s">
        <v>62</v>
      </c>
      <c r="F14" s="62" t="s">
        <v>35</v>
      </c>
      <c r="G14" s="71" t="s">
        <v>33</v>
      </c>
      <c r="H14" s="72">
        <v>72063659.80000003</v>
      </c>
      <c r="I14" s="73"/>
      <c r="J14" s="3"/>
      <c r="K14" s="3"/>
      <c r="L14" s="3"/>
      <c r="M14" s="74" t="s">
        <v>94</v>
      </c>
      <c r="N14" s="53">
        <f t="shared" si="0"/>
        <v>336</v>
      </c>
      <c r="O14" s="1"/>
      <c r="P14" s="1" t="s">
        <v>36</v>
      </c>
    </row>
    <row r="15" spans="2:16" s="2" customFormat="1" ht="39.75" customHeight="1">
      <c r="B15" s="74" t="s">
        <v>88</v>
      </c>
      <c r="C15" s="17" t="s">
        <v>38</v>
      </c>
      <c r="D15" s="70">
        <v>44104</v>
      </c>
      <c r="E15" s="60" t="s">
        <v>63</v>
      </c>
      <c r="F15" s="62" t="s">
        <v>35</v>
      </c>
      <c r="G15" s="71" t="s">
        <v>33</v>
      </c>
      <c r="H15" s="72">
        <v>2854876.2</v>
      </c>
      <c r="I15" s="73"/>
      <c r="J15" s="3"/>
      <c r="K15" s="3"/>
      <c r="L15" s="3"/>
      <c r="M15" s="74" t="s">
        <v>95</v>
      </c>
      <c r="N15" s="53">
        <f t="shared" si="0"/>
        <v>336</v>
      </c>
      <c r="O15" s="1"/>
      <c r="P15" s="1" t="s">
        <v>36</v>
      </c>
    </row>
    <row r="16" spans="2:16" s="2" customFormat="1" ht="39.75" customHeight="1">
      <c r="B16" s="74" t="s">
        <v>88</v>
      </c>
      <c r="C16" s="17" t="s">
        <v>38</v>
      </c>
      <c r="D16" s="70">
        <v>44104</v>
      </c>
      <c r="E16" s="60" t="s">
        <v>64</v>
      </c>
      <c r="F16" s="62" t="s">
        <v>35</v>
      </c>
      <c r="G16" s="71" t="s">
        <v>33</v>
      </c>
      <c r="H16" s="72">
        <v>36908318.70000002</v>
      </c>
      <c r="I16" s="73"/>
      <c r="J16" s="3"/>
      <c r="K16" s="3"/>
      <c r="L16" s="3"/>
      <c r="M16" s="74" t="s">
        <v>96</v>
      </c>
      <c r="N16" s="53">
        <f t="shared" si="0"/>
        <v>336</v>
      </c>
      <c r="O16" s="1"/>
      <c r="P16" s="1" t="s">
        <v>36</v>
      </c>
    </row>
    <row r="17" spans="2:16" s="2" customFormat="1" ht="39.75" customHeight="1">
      <c r="B17" s="74" t="s">
        <v>88</v>
      </c>
      <c r="C17" s="17" t="s">
        <v>38</v>
      </c>
      <c r="D17" s="70">
        <v>44104</v>
      </c>
      <c r="E17" s="60" t="s">
        <v>97</v>
      </c>
      <c r="F17" s="62" t="s">
        <v>35</v>
      </c>
      <c r="G17" s="71" t="s">
        <v>33</v>
      </c>
      <c r="H17" s="72">
        <v>1366252.8000000003</v>
      </c>
      <c r="I17" s="73"/>
      <c r="J17" s="3"/>
      <c r="K17" s="3"/>
      <c r="L17" s="3"/>
      <c r="M17" s="74" t="s">
        <v>98</v>
      </c>
      <c r="N17" s="53">
        <f t="shared" si="0"/>
        <v>336</v>
      </c>
      <c r="O17" s="1"/>
      <c r="P17" s="1" t="s">
        <v>36</v>
      </c>
    </row>
    <row r="18" spans="2:16" s="2" customFormat="1" ht="39.75" customHeight="1">
      <c r="B18" s="74" t="s">
        <v>88</v>
      </c>
      <c r="C18" s="17" t="s">
        <v>38</v>
      </c>
      <c r="D18" s="70">
        <v>44104</v>
      </c>
      <c r="E18" s="60" t="s">
        <v>65</v>
      </c>
      <c r="F18" s="62" t="s">
        <v>35</v>
      </c>
      <c r="G18" s="71" t="s">
        <v>33</v>
      </c>
      <c r="H18" s="72">
        <v>54904643.20000002</v>
      </c>
      <c r="I18" s="73"/>
      <c r="J18" s="3"/>
      <c r="K18" s="3"/>
      <c r="L18" s="3"/>
      <c r="M18" s="74" t="s">
        <v>99</v>
      </c>
      <c r="N18" s="53">
        <f t="shared" si="0"/>
        <v>336</v>
      </c>
      <c r="O18" s="1"/>
      <c r="P18" s="1" t="s">
        <v>36</v>
      </c>
    </row>
    <row r="19" spans="2:16" s="2" customFormat="1" ht="39.75" customHeight="1">
      <c r="B19" s="74" t="s">
        <v>88</v>
      </c>
      <c r="C19" s="17" t="s">
        <v>38</v>
      </c>
      <c r="D19" s="70">
        <v>44104</v>
      </c>
      <c r="E19" s="60" t="s">
        <v>66</v>
      </c>
      <c r="F19" s="62" t="s">
        <v>35</v>
      </c>
      <c r="G19" s="71" t="s">
        <v>33</v>
      </c>
      <c r="H19" s="72">
        <v>51852419.3</v>
      </c>
      <c r="I19" s="73"/>
      <c r="J19" s="3"/>
      <c r="K19" s="3"/>
      <c r="L19" s="3"/>
      <c r="M19" s="74" t="s">
        <v>100</v>
      </c>
      <c r="N19" s="53">
        <f t="shared" si="0"/>
        <v>336</v>
      </c>
      <c r="O19" s="1"/>
      <c r="P19" s="1" t="s">
        <v>36</v>
      </c>
    </row>
    <row r="20" spans="2:16" s="2" customFormat="1" ht="39.75" customHeight="1">
      <c r="B20" s="74" t="s">
        <v>88</v>
      </c>
      <c r="C20" s="17" t="s">
        <v>38</v>
      </c>
      <c r="D20" s="70">
        <v>44104</v>
      </c>
      <c r="E20" s="60" t="s">
        <v>67</v>
      </c>
      <c r="F20" s="62" t="s">
        <v>35</v>
      </c>
      <c r="G20" s="71" t="s">
        <v>33</v>
      </c>
      <c r="H20" s="72">
        <v>87298412.30000001</v>
      </c>
      <c r="I20" s="73"/>
      <c r="J20" s="3"/>
      <c r="K20" s="3"/>
      <c r="L20" s="3"/>
      <c r="M20" s="74" t="s">
        <v>101</v>
      </c>
      <c r="N20" s="53">
        <f t="shared" si="0"/>
        <v>336</v>
      </c>
      <c r="O20" s="1"/>
      <c r="P20" s="1" t="s">
        <v>36</v>
      </c>
    </row>
    <row r="21" spans="2:16" s="2" customFormat="1" ht="39.75" customHeight="1">
      <c r="B21" s="86" t="s">
        <v>103</v>
      </c>
      <c r="C21" s="87" t="s">
        <v>32</v>
      </c>
      <c r="D21" s="88">
        <v>44104</v>
      </c>
      <c r="E21" s="89" t="s">
        <v>102</v>
      </c>
      <c r="F21" s="90" t="s">
        <v>35</v>
      </c>
      <c r="G21" s="91" t="s">
        <v>33</v>
      </c>
      <c r="H21" s="46">
        <v>9405000</v>
      </c>
      <c r="I21" s="81"/>
      <c r="J21" s="82"/>
      <c r="K21" s="82"/>
      <c r="L21" s="82"/>
      <c r="M21" s="83"/>
      <c r="N21" s="53">
        <f t="shared" si="0"/>
        <v>336</v>
      </c>
      <c r="O21" s="1"/>
      <c r="P21" s="1"/>
    </row>
    <row r="22" spans="2:16" s="2" customFormat="1" ht="39.75" customHeight="1">
      <c r="B22" s="86" t="s">
        <v>104</v>
      </c>
      <c r="C22" s="87" t="s">
        <v>32</v>
      </c>
      <c r="D22" s="88">
        <v>44104</v>
      </c>
      <c r="E22" s="89" t="s">
        <v>105</v>
      </c>
      <c r="F22" s="90" t="s">
        <v>35</v>
      </c>
      <c r="G22" s="91" t="s">
        <v>33</v>
      </c>
      <c r="H22" s="46">
        <v>3410000</v>
      </c>
      <c r="I22" s="81"/>
      <c r="J22" s="82"/>
      <c r="K22" s="82"/>
      <c r="L22" s="82"/>
      <c r="M22" s="83"/>
      <c r="N22" s="53">
        <f t="shared" si="0"/>
        <v>336</v>
      </c>
      <c r="O22" s="1"/>
      <c r="P22" s="1"/>
    </row>
    <row r="23" spans="2:16" s="2" customFormat="1" ht="39.75" customHeight="1">
      <c r="B23" s="86" t="s">
        <v>106</v>
      </c>
      <c r="C23" s="87" t="s">
        <v>32</v>
      </c>
      <c r="D23" s="88">
        <v>44132</v>
      </c>
      <c r="E23" s="89" t="s">
        <v>107</v>
      </c>
      <c r="F23" s="90" t="s">
        <v>35</v>
      </c>
      <c r="G23" s="91" t="s">
        <v>33</v>
      </c>
      <c r="H23" s="46">
        <v>2519000</v>
      </c>
      <c r="I23" s="73"/>
      <c r="J23" s="3"/>
      <c r="K23" s="3"/>
      <c r="L23" s="3"/>
      <c r="M23" s="74"/>
      <c r="N23" s="53">
        <f t="shared" si="0"/>
        <v>308</v>
      </c>
      <c r="O23" s="1"/>
      <c r="P23" s="1"/>
    </row>
    <row r="24" spans="2:16" s="2" customFormat="1" ht="39.75" customHeight="1">
      <c r="B24" s="86" t="s">
        <v>108</v>
      </c>
      <c r="C24" s="87" t="s">
        <v>32</v>
      </c>
      <c r="D24" s="88">
        <v>44139</v>
      </c>
      <c r="E24" s="89" t="s">
        <v>109</v>
      </c>
      <c r="F24" s="90" t="s">
        <v>35</v>
      </c>
      <c r="G24" s="91" t="s">
        <v>33</v>
      </c>
      <c r="H24" s="46">
        <v>892822062</v>
      </c>
      <c r="I24" s="73"/>
      <c r="J24" s="3"/>
      <c r="K24" s="3"/>
      <c r="L24" s="3"/>
      <c r="M24" s="74"/>
      <c r="N24" s="53">
        <f t="shared" si="0"/>
        <v>301</v>
      </c>
      <c r="O24" s="1"/>
      <c r="P24" s="1"/>
    </row>
    <row r="25" spans="2:16" s="2" customFormat="1" ht="39.75" customHeight="1">
      <c r="B25" s="86" t="s">
        <v>110</v>
      </c>
      <c r="C25" s="87" t="s">
        <v>32</v>
      </c>
      <c r="D25" s="88">
        <v>44162</v>
      </c>
      <c r="E25" s="89" t="s">
        <v>154</v>
      </c>
      <c r="F25" s="90" t="s">
        <v>35</v>
      </c>
      <c r="G25" s="91" t="s">
        <v>33</v>
      </c>
      <c r="H25" s="46">
        <v>9218000</v>
      </c>
      <c r="I25" s="73"/>
      <c r="J25" s="3"/>
      <c r="K25" s="3"/>
      <c r="L25" s="3"/>
      <c r="M25" s="74"/>
      <c r="N25" s="53">
        <f t="shared" si="0"/>
        <v>278</v>
      </c>
      <c r="O25" s="1"/>
      <c r="P25" s="1"/>
    </row>
    <row r="26" spans="2:16" s="2" customFormat="1" ht="39.75" customHeight="1">
      <c r="B26" s="59" t="s">
        <v>119</v>
      </c>
      <c r="C26" s="17" t="s">
        <v>32</v>
      </c>
      <c r="D26" s="70">
        <v>44169</v>
      </c>
      <c r="E26" s="60" t="s">
        <v>120</v>
      </c>
      <c r="F26" s="62" t="s">
        <v>35</v>
      </c>
      <c r="G26" s="71" t="s">
        <v>33</v>
      </c>
      <c r="H26" s="72">
        <v>6270000</v>
      </c>
      <c r="I26" s="73"/>
      <c r="J26" s="3"/>
      <c r="K26" s="3"/>
      <c r="L26" s="3"/>
      <c r="M26" s="74"/>
      <c r="N26" s="53">
        <f t="shared" si="0"/>
        <v>271</v>
      </c>
      <c r="O26" s="1"/>
      <c r="P26" s="1"/>
    </row>
    <row r="27" spans="2:16" s="2" customFormat="1" ht="39.75" customHeight="1">
      <c r="B27" s="59" t="s">
        <v>142</v>
      </c>
      <c r="C27" s="17" t="s">
        <v>32</v>
      </c>
      <c r="D27" s="70">
        <v>44179</v>
      </c>
      <c r="E27" s="77" t="s">
        <v>143</v>
      </c>
      <c r="F27" s="62" t="s">
        <v>35</v>
      </c>
      <c r="G27" s="71" t="s">
        <v>33</v>
      </c>
      <c r="H27" s="72">
        <v>2068000</v>
      </c>
      <c r="I27" s="73"/>
      <c r="J27" s="3"/>
      <c r="K27" s="3"/>
      <c r="L27" s="66"/>
      <c r="M27" s="67"/>
      <c r="N27" s="53">
        <f t="shared" si="0"/>
        <v>261</v>
      </c>
      <c r="O27" s="1"/>
      <c r="P27" s="1"/>
    </row>
    <row r="28" spans="2:16" s="2" customFormat="1" ht="39.75" customHeight="1">
      <c r="B28" s="59" t="s">
        <v>141</v>
      </c>
      <c r="C28" s="17" t="s">
        <v>32</v>
      </c>
      <c r="D28" s="70">
        <v>44183</v>
      </c>
      <c r="E28" s="77" t="s">
        <v>122</v>
      </c>
      <c r="F28" s="62" t="s">
        <v>35</v>
      </c>
      <c r="G28" s="71" t="s">
        <v>33</v>
      </c>
      <c r="H28" s="72">
        <v>23100000</v>
      </c>
      <c r="I28" s="73"/>
      <c r="J28" s="3"/>
      <c r="K28" s="3"/>
      <c r="L28" s="66"/>
      <c r="M28" s="67"/>
      <c r="N28" s="53">
        <f t="shared" si="0"/>
        <v>257</v>
      </c>
      <c r="O28" s="1"/>
      <c r="P28" s="1"/>
    </row>
    <row r="29" spans="2:16" s="2" customFormat="1" ht="39.75" customHeight="1">
      <c r="B29" s="59" t="s">
        <v>121</v>
      </c>
      <c r="C29" s="17" t="s">
        <v>32</v>
      </c>
      <c r="D29" s="70">
        <v>44183</v>
      </c>
      <c r="E29" s="77" t="s">
        <v>122</v>
      </c>
      <c r="F29" s="62" t="s">
        <v>35</v>
      </c>
      <c r="G29" s="71" t="s">
        <v>33</v>
      </c>
      <c r="H29" s="72">
        <v>7040000</v>
      </c>
      <c r="I29" s="73"/>
      <c r="J29" s="3"/>
      <c r="K29" s="3"/>
      <c r="L29" s="3"/>
      <c r="M29" s="74"/>
      <c r="N29" s="53">
        <f t="shared" si="0"/>
        <v>257</v>
      </c>
      <c r="O29" s="1"/>
      <c r="P29" s="1"/>
    </row>
    <row r="30" spans="2:16" s="2" customFormat="1" ht="39.75" customHeight="1">
      <c r="B30" s="59" t="s">
        <v>123</v>
      </c>
      <c r="C30" s="17" t="s">
        <v>32</v>
      </c>
      <c r="D30" s="70">
        <v>44183</v>
      </c>
      <c r="E30" s="77" t="s">
        <v>122</v>
      </c>
      <c r="F30" s="62" t="s">
        <v>35</v>
      </c>
      <c r="G30" s="71" t="s">
        <v>33</v>
      </c>
      <c r="H30" s="72">
        <v>8580000</v>
      </c>
      <c r="I30" s="73"/>
      <c r="J30" s="3"/>
      <c r="K30" s="3"/>
      <c r="L30" s="3"/>
      <c r="M30" s="74"/>
      <c r="N30" s="53">
        <f t="shared" si="0"/>
        <v>257</v>
      </c>
      <c r="O30" s="1"/>
      <c r="P30" s="1"/>
    </row>
    <row r="31" spans="2:16" s="2" customFormat="1" ht="39.75" customHeight="1">
      <c r="B31" s="59" t="s">
        <v>124</v>
      </c>
      <c r="C31" s="17" t="s">
        <v>32</v>
      </c>
      <c r="D31" s="70">
        <v>44183</v>
      </c>
      <c r="E31" s="60" t="s">
        <v>120</v>
      </c>
      <c r="F31" s="62" t="s">
        <v>35</v>
      </c>
      <c r="G31" s="71" t="s">
        <v>33</v>
      </c>
      <c r="H31" s="72">
        <v>2805000</v>
      </c>
      <c r="I31" s="73"/>
      <c r="J31" s="3"/>
      <c r="K31" s="3"/>
      <c r="L31" s="3"/>
      <c r="M31" s="74"/>
      <c r="N31" s="53">
        <f t="shared" si="0"/>
        <v>257</v>
      </c>
      <c r="O31" s="1"/>
      <c r="P31" s="1"/>
    </row>
    <row r="32" spans="2:16" s="2" customFormat="1" ht="39.75" customHeight="1">
      <c r="B32" s="59" t="s">
        <v>125</v>
      </c>
      <c r="C32" s="17" t="s">
        <v>32</v>
      </c>
      <c r="D32" s="70">
        <v>44186</v>
      </c>
      <c r="E32" s="77" t="s">
        <v>122</v>
      </c>
      <c r="F32" s="62" t="s">
        <v>35</v>
      </c>
      <c r="G32" s="71" t="s">
        <v>33</v>
      </c>
      <c r="H32" s="72">
        <v>3718000</v>
      </c>
      <c r="I32" s="73"/>
      <c r="J32" s="3"/>
      <c r="K32" s="3"/>
      <c r="L32" s="3"/>
      <c r="M32" s="74"/>
      <c r="N32" s="53">
        <f t="shared" si="0"/>
        <v>254</v>
      </c>
      <c r="O32" s="1"/>
      <c r="P32" s="1"/>
    </row>
    <row r="33" spans="2:16" s="2" customFormat="1" ht="39.75" customHeight="1">
      <c r="B33" s="59" t="s">
        <v>126</v>
      </c>
      <c r="C33" s="17" t="s">
        <v>32</v>
      </c>
      <c r="D33" s="70">
        <v>44186</v>
      </c>
      <c r="E33" s="77" t="s">
        <v>122</v>
      </c>
      <c r="F33" s="62" t="s">
        <v>35</v>
      </c>
      <c r="G33" s="71" t="s">
        <v>33</v>
      </c>
      <c r="H33" s="72">
        <v>2640000</v>
      </c>
      <c r="I33" s="73"/>
      <c r="J33" s="3"/>
      <c r="K33" s="3"/>
      <c r="L33" s="3"/>
      <c r="M33" s="74"/>
      <c r="N33" s="53">
        <f t="shared" si="0"/>
        <v>254</v>
      </c>
      <c r="O33" s="1"/>
      <c r="P33" s="1"/>
    </row>
    <row r="34" spans="2:16" s="2" customFormat="1" ht="39.75" customHeight="1">
      <c r="B34" s="59" t="s">
        <v>127</v>
      </c>
      <c r="C34" s="17" t="s">
        <v>32</v>
      </c>
      <c r="D34" s="70">
        <v>44186</v>
      </c>
      <c r="E34" s="77" t="s">
        <v>122</v>
      </c>
      <c r="F34" s="62" t="s">
        <v>35</v>
      </c>
      <c r="G34" s="71" t="s">
        <v>33</v>
      </c>
      <c r="H34" s="72">
        <v>2860000</v>
      </c>
      <c r="I34" s="73"/>
      <c r="J34" s="3"/>
      <c r="K34" s="3"/>
      <c r="L34" s="3"/>
      <c r="M34" s="74"/>
      <c r="N34" s="53">
        <f t="shared" si="0"/>
        <v>254</v>
      </c>
      <c r="O34" s="1"/>
      <c r="P34" s="1"/>
    </row>
    <row r="35" spans="2:16" s="2" customFormat="1" ht="39.75" customHeight="1">
      <c r="B35" s="59" t="s">
        <v>161</v>
      </c>
      <c r="C35" s="17" t="s">
        <v>162</v>
      </c>
      <c r="D35" s="92">
        <v>44190</v>
      </c>
      <c r="E35" s="76" t="s">
        <v>163</v>
      </c>
      <c r="F35" s="62" t="s">
        <v>35</v>
      </c>
      <c r="G35" s="71" t="s">
        <v>33</v>
      </c>
      <c r="H35" s="72">
        <v>17622000</v>
      </c>
      <c r="I35" s="73"/>
      <c r="J35" s="3"/>
      <c r="K35" s="3"/>
      <c r="L35" s="3"/>
      <c r="M35" s="74"/>
      <c r="N35" s="53">
        <f t="shared" si="0"/>
        <v>250</v>
      </c>
      <c r="O35" s="1"/>
      <c r="P35" s="1"/>
    </row>
    <row r="36" spans="2:16" s="2" customFormat="1" ht="39.75" customHeight="1">
      <c r="B36" s="55" t="s">
        <v>71</v>
      </c>
      <c r="C36" s="17" t="s">
        <v>32</v>
      </c>
      <c r="D36" s="78">
        <v>44193</v>
      </c>
      <c r="E36" s="54" t="s">
        <v>40</v>
      </c>
      <c r="F36" s="9" t="s">
        <v>35</v>
      </c>
      <c r="G36" s="71" t="s">
        <v>33</v>
      </c>
      <c r="H36" s="72">
        <v>6147231</v>
      </c>
      <c r="I36" s="73"/>
      <c r="J36" s="3"/>
      <c r="K36" s="3"/>
      <c r="L36" s="3"/>
      <c r="M36" s="75"/>
      <c r="N36" s="53">
        <f t="shared" si="0"/>
        <v>247</v>
      </c>
      <c r="O36" s="1"/>
      <c r="P36" s="1"/>
    </row>
    <row r="37" spans="2:16" s="2" customFormat="1" ht="39.75" customHeight="1">
      <c r="B37" s="59" t="s">
        <v>147</v>
      </c>
      <c r="C37" s="17" t="s">
        <v>32</v>
      </c>
      <c r="D37" s="70">
        <v>44193</v>
      </c>
      <c r="E37" s="77" t="s">
        <v>122</v>
      </c>
      <c r="F37" s="62" t="s">
        <v>35</v>
      </c>
      <c r="G37" s="71" t="s">
        <v>33</v>
      </c>
      <c r="H37" s="72">
        <v>3410000</v>
      </c>
      <c r="I37" s="73"/>
      <c r="J37" s="3"/>
      <c r="K37" s="66"/>
      <c r="L37" s="66"/>
      <c r="M37" s="67"/>
      <c r="N37" s="53">
        <f t="shared" si="0"/>
        <v>247</v>
      </c>
      <c r="O37" s="1"/>
      <c r="P37" s="1"/>
    </row>
    <row r="38" spans="2:16" s="2" customFormat="1" ht="39.75" customHeight="1">
      <c r="B38" s="59" t="s">
        <v>148</v>
      </c>
      <c r="C38" s="17" t="s">
        <v>32</v>
      </c>
      <c r="D38" s="70">
        <v>44202</v>
      </c>
      <c r="E38" s="77" t="s">
        <v>149</v>
      </c>
      <c r="F38" s="62" t="s">
        <v>35</v>
      </c>
      <c r="G38" s="71" t="s">
        <v>33</v>
      </c>
      <c r="H38" s="72">
        <v>4174500</v>
      </c>
      <c r="I38" s="73"/>
      <c r="J38" s="3"/>
      <c r="K38" s="66"/>
      <c r="L38" s="66"/>
      <c r="M38" s="67"/>
      <c r="N38" s="53">
        <f t="shared" si="0"/>
        <v>238</v>
      </c>
      <c r="O38" s="1"/>
      <c r="P38" s="1"/>
    </row>
    <row r="39" spans="2:16" s="2" customFormat="1" ht="39.75" customHeight="1">
      <c r="B39" s="55" t="s">
        <v>144</v>
      </c>
      <c r="C39" s="17" t="s">
        <v>32</v>
      </c>
      <c r="D39" s="78">
        <v>44225</v>
      </c>
      <c r="E39" s="54" t="s">
        <v>145</v>
      </c>
      <c r="F39" s="9" t="s">
        <v>35</v>
      </c>
      <c r="G39" s="71" t="s">
        <v>33</v>
      </c>
      <c r="H39" s="72">
        <v>39710000</v>
      </c>
      <c r="I39" s="73"/>
      <c r="J39" s="3"/>
      <c r="K39" s="3"/>
      <c r="L39" s="3"/>
      <c r="M39" s="75"/>
      <c r="N39" s="53">
        <f t="shared" si="0"/>
        <v>215</v>
      </c>
      <c r="O39" s="1"/>
      <c r="P39" s="1"/>
    </row>
    <row r="40" spans="2:16" s="2" customFormat="1" ht="39.75" customHeight="1">
      <c r="B40" s="55" t="s">
        <v>157</v>
      </c>
      <c r="C40" s="17" t="s">
        <v>32</v>
      </c>
      <c r="D40" s="78">
        <v>44223</v>
      </c>
      <c r="E40" s="54" t="s">
        <v>158</v>
      </c>
      <c r="F40" s="9" t="s">
        <v>35</v>
      </c>
      <c r="G40" s="71" t="s">
        <v>33</v>
      </c>
      <c r="H40" s="72">
        <v>133478212</v>
      </c>
      <c r="I40" s="73"/>
      <c r="J40" s="3"/>
      <c r="K40" s="3"/>
      <c r="L40" s="3"/>
      <c r="M40" s="75"/>
      <c r="N40" s="53">
        <f t="shared" si="0"/>
        <v>217</v>
      </c>
      <c r="O40" s="1"/>
      <c r="P40" s="1"/>
    </row>
    <row r="41" spans="2:16" s="2" customFormat="1" ht="39.75" customHeight="1">
      <c r="B41" s="59" t="s">
        <v>164</v>
      </c>
      <c r="C41" s="17" t="s">
        <v>162</v>
      </c>
      <c r="D41" s="92">
        <v>44221</v>
      </c>
      <c r="E41" s="76" t="s">
        <v>163</v>
      </c>
      <c r="F41" s="62" t="s">
        <v>35</v>
      </c>
      <c r="G41" s="71" t="s">
        <v>33</v>
      </c>
      <c r="H41" s="72">
        <v>42411600</v>
      </c>
      <c r="I41" s="73"/>
      <c r="J41" s="3"/>
      <c r="K41" s="3"/>
      <c r="L41" s="3"/>
      <c r="M41" s="74"/>
      <c r="N41" s="53">
        <f t="shared" si="0"/>
        <v>219</v>
      </c>
      <c r="O41" s="1"/>
      <c r="P41" s="1"/>
    </row>
    <row r="42" spans="2:16" s="49" customFormat="1" ht="39.75" customHeight="1">
      <c r="B42" s="59" t="s">
        <v>165</v>
      </c>
      <c r="C42" s="17" t="s">
        <v>162</v>
      </c>
      <c r="D42" s="92">
        <v>44253</v>
      </c>
      <c r="E42" s="76" t="s">
        <v>166</v>
      </c>
      <c r="F42" s="118" t="s">
        <v>35</v>
      </c>
      <c r="G42" s="110" t="s">
        <v>33</v>
      </c>
      <c r="H42" s="72">
        <v>7361200</v>
      </c>
      <c r="I42" s="28"/>
      <c r="J42" s="12"/>
      <c r="K42" s="12"/>
      <c r="L42" s="12"/>
      <c r="M42" s="85" t="s">
        <v>167</v>
      </c>
      <c r="N42" s="53">
        <f t="shared" si="0"/>
        <v>187</v>
      </c>
      <c r="O42" s="1"/>
      <c r="P42" s="1"/>
    </row>
    <row r="43" spans="2:16" s="49" customFormat="1" ht="39.75" customHeight="1">
      <c r="B43" s="55" t="s">
        <v>69</v>
      </c>
      <c r="C43" s="108" t="s">
        <v>38</v>
      </c>
      <c r="D43" s="109">
        <v>44253</v>
      </c>
      <c r="E43" s="54" t="s">
        <v>70</v>
      </c>
      <c r="F43" s="96" t="s">
        <v>35</v>
      </c>
      <c r="G43" s="110"/>
      <c r="H43" s="111">
        <v>4410065</v>
      </c>
      <c r="I43" s="28"/>
      <c r="J43" s="12"/>
      <c r="K43" s="12"/>
      <c r="L43" s="12"/>
      <c r="M43" s="85"/>
      <c r="N43" s="53">
        <f t="shared" si="0"/>
        <v>187</v>
      </c>
      <c r="O43" s="1"/>
      <c r="P43" s="1"/>
    </row>
    <row r="44" spans="2:16" s="49" customFormat="1" ht="39.75" customHeight="1">
      <c r="B44" s="55" t="s">
        <v>168</v>
      </c>
      <c r="C44" s="108" t="s">
        <v>38</v>
      </c>
      <c r="D44" s="109">
        <v>44267</v>
      </c>
      <c r="E44" s="54" t="s">
        <v>169</v>
      </c>
      <c r="F44" s="96" t="s">
        <v>35</v>
      </c>
      <c r="G44" s="110"/>
      <c r="H44" s="111">
        <v>88264000</v>
      </c>
      <c r="I44" s="28"/>
      <c r="J44" s="12"/>
      <c r="K44" s="12"/>
      <c r="L44" s="12"/>
      <c r="M44" s="85" t="s">
        <v>167</v>
      </c>
      <c r="N44" s="53">
        <f t="shared" si="0"/>
        <v>173</v>
      </c>
      <c r="O44" s="1"/>
      <c r="P44" s="1"/>
    </row>
    <row r="45" spans="2:16" s="49" customFormat="1" ht="39.75" customHeight="1">
      <c r="B45" s="55" t="s">
        <v>170</v>
      </c>
      <c r="C45" s="108" t="s">
        <v>38</v>
      </c>
      <c r="D45" s="109">
        <v>44286</v>
      </c>
      <c r="E45" s="54" t="s">
        <v>163</v>
      </c>
      <c r="F45" s="96" t="s">
        <v>35</v>
      </c>
      <c r="G45" s="110"/>
      <c r="H45" s="111">
        <v>2892120</v>
      </c>
      <c r="I45" s="28"/>
      <c r="J45" s="12"/>
      <c r="K45" s="12"/>
      <c r="L45" s="12"/>
      <c r="M45" s="85"/>
      <c r="N45" s="53">
        <f t="shared" si="0"/>
        <v>154</v>
      </c>
      <c r="O45" s="1"/>
      <c r="P45" s="1"/>
    </row>
    <row r="46" spans="2:16" s="49" customFormat="1" ht="39.75" customHeight="1">
      <c r="B46" s="55" t="s">
        <v>203</v>
      </c>
      <c r="C46" s="108" t="s">
        <v>58</v>
      </c>
      <c r="D46" s="109">
        <v>44237</v>
      </c>
      <c r="E46" s="54" t="s">
        <v>204</v>
      </c>
      <c r="F46" s="96" t="s">
        <v>35</v>
      </c>
      <c r="G46" s="110"/>
      <c r="H46" s="111">
        <v>48659050</v>
      </c>
      <c r="I46" s="28"/>
      <c r="J46" s="12"/>
      <c r="K46" s="12"/>
      <c r="L46" s="12"/>
      <c r="M46" s="85" t="s">
        <v>167</v>
      </c>
      <c r="N46" s="53">
        <f t="shared" si="0"/>
        <v>203</v>
      </c>
      <c r="O46" s="1"/>
      <c r="P46" s="1"/>
    </row>
    <row r="47" spans="2:16" s="49" customFormat="1" ht="39.75" customHeight="1">
      <c r="B47" s="55" t="s">
        <v>49</v>
      </c>
      <c r="C47" s="108" t="s">
        <v>38</v>
      </c>
      <c r="D47" s="109">
        <v>44286</v>
      </c>
      <c r="E47" s="54" t="s">
        <v>50</v>
      </c>
      <c r="F47" s="96" t="s">
        <v>35</v>
      </c>
      <c r="G47" s="110"/>
      <c r="H47" s="111">
        <v>7692083</v>
      </c>
      <c r="I47" s="28"/>
      <c r="J47" s="12"/>
      <c r="K47" s="12"/>
      <c r="L47" s="12"/>
      <c r="M47" s="85" t="s">
        <v>167</v>
      </c>
      <c r="N47" s="53">
        <f t="shared" si="0"/>
        <v>154</v>
      </c>
      <c r="O47" s="1"/>
      <c r="P47" s="1"/>
    </row>
    <row r="48" spans="2:16" s="49" customFormat="1" ht="39.75" customHeight="1">
      <c r="B48" s="55" t="s">
        <v>49</v>
      </c>
      <c r="C48" s="108" t="s">
        <v>38</v>
      </c>
      <c r="D48" s="109">
        <v>44286</v>
      </c>
      <c r="E48" s="54" t="s">
        <v>51</v>
      </c>
      <c r="F48" s="96" t="s">
        <v>35</v>
      </c>
      <c r="G48" s="110"/>
      <c r="H48" s="111">
        <v>29745920</v>
      </c>
      <c r="I48" s="28"/>
      <c r="J48" s="12"/>
      <c r="K48" s="12"/>
      <c r="L48" s="12"/>
      <c r="M48" s="85" t="s">
        <v>167</v>
      </c>
      <c r="N48" s="53">
        <f t="shared" si="0"/>
        <v>154</v>
      </c>
      <c r="O48" s="1"/>
      <c r="P48" s="1"/>
    </row>
    <row r="49" spans="2:16" s="49" customFormat="1" ht="39.75" customHeight="1">
      <c r="B49" s="55" t="s">
        <v>49</v>
      </c>
      <c r="C49" s="108" t="s">
        <v>38</v>
      </c>
      <c r="D49" s="109">
        <v>44286</v>
      </c>
      <c r="E49" s="54" t="s">
        <v>52</v>
      </c>
      <c r="F49" s="96" t="s">
        <v>35</v>
      </c>
      <c r="G49" s="110"/>
      <c r="H49" s="111">
        <v>68487629</v>
      </c>
      <c r="I49" s="28"/>
      <c r="J49" s="12"/>
      <c r="K49" s="12"/>
      <c r="L49" s="12"/>
      <c r="M49" s="85" t="s">
        <v>167</v>
      </c>
      <c r="N49" s="53">
        <f t="shared" si="0"/>
        <v>154</v>
      </c>
      <c r="O49" s="1"/>
      <c r="P49" s="1"/>
    </row>
    <row r="50" spans="2:16" s="49" customFormat="1" ht="39.75" customHeight="1">
      <c r="B50" s="55" t="s">
        <v>49</v>
      </c>
      <c r="C50" s="108" t="s">
        <v>38</v>
      </c>
      <c r="D50" s="109">
        <v>44286</v>
      </c>
      <c r="E50" s="54" t="s">
        <v>53</v>
      </c>
      <c r="F50" s="96" t="s">
        <v>35</v>
      </c>
      <c r="G50" s="110"/>
      <c r="H50" s="111">
        <v>3831300</v>
      </c>
      <c r="I50" s="28"/>
      <c r="J50" s="12"/>
      <c r="K50" s="12"/>
      <c r="L50" s="12"/>
      <c r="M50" s="85" t="s">
        <v>167</v>
      </c>
      <c r="N50" s="53">
        <f t="shared" si="0"/>
        <v>154</v>
      </c>
      <c r="O50" s="1"/>
      <c r="P50" s="1"/>
    </row>
    <row r="51" spans="2:16" s="49" customFormat="1" ht="39.75" customHeight="1">
      <c r="B51" s="55" t="s">
        <v>183</v>
      </c>
      <c r="C51" s="108" t="s">
        <v>32</v>
      </c>
      <c r="D51" s="109">
        <v>44246</v>
      </c>
      <c r="E51" s="54" t="s">
        <v>112</v>
      </c>
      <c r="F51" s="96" t="s">
        <v>35</v>
      </c>
      <c r="G51" s="110" t="s">
        <v>33</v>
      </c>
      <c r="H51" s="111">
        <v>2937000</v>
      </c>
      <c r="I51" s="28"/>
      <c r="J51" s="12"/>
      <c r="K51" s="12"/>
      <c r="L51" s="12"/>
      <c r="M51" s="85"/>
      <c r="N51" s="53">
        <f t="shared" si="0"/>
        <v>194</v>
      </c>
      <c r="O51" s="1"/>
      <c r="P51" s="1"/>
    </row>
    <row r="52" spans="2:16" s="49" customFormat="1" ht="39.75" customHeight="1">
      <c r="B52" s="55" t="s">
        <v>184</v>
      </c>
      <c r="C52" s="108" t="s">
        <v>32</v>
      </c>
      <c r="D52" s="109">
        <v>44243</v>
      </c>
      <c r="E52" s="54" t="s">
        <v>133</v>
      </c>
      <c r="F52" s="96" t="s">
        <v>35</v>
      </c>
      <c r="G52" s="110" t="s">
        <v>33</v>
      </c>
      <c r="H52" s="111">
        <v>3696000</v>
      </c>
      <c r="I52" s="28"/>
      <c r="J52" s="12"/>
      <c r="K52" s="12"/>
      <c r="L52" s="12"/>
      <c r="M52" s="85"/>
      <c r="N52" s="53">
        <f t="shared" si="0"/>
        <v>197</v>
      </c>
      <c r="O52" s="1"/>
      <c r="P52" s="1"/>
    </row>
    <row r="53" spans="2:16" s="49" customFormat="1" ht="39.75" customHeight="1">
      <c r="B53" s="55" t="s">
        <v>185</v>
      </c>
      <c r="C53" s="108" t="s">
        <v>32</v>
      </c>
      <c r="D53" s="109">
        <v>44243</v>
      </c>
      <c r="E53" s="54" t="s">
        <v>133</v>
      </c>
      <c r="F53" s="96" t="s">
        <v>35</v>
      </c>
      <c r="G53" s="110" t="s">
        <v>33</v>
      </c>
      <c r="H53" s="111">
        <v>9240000</v>
      </c>
      <c r="I53" s="28"/>
      <c r="J53" s="12"/>
      <c r="K53" s="12"/>
      <c r="L53" s="12"/>
      <c r="M53" s="85"/>
      <c r="N53" s="53">
        <f t="shared" si="0"/>
        <v>197</v>
      </c>
      <c r="O53" s="1"/>
      <c r="P53" s="1"/>
    </row>
    <row r="54" spans="2:16" s="49" customFormat="1" ht="39.75" customHeight="1">
      <c r="B54" s="55" t="s">
        <v>186</v>
      </c>
      <c r="C54" s="108" t="s">
        <v>32</v>
      </c>
      <c r="D54" s="109">
        <v>44249</v>
      </c>
      <c r="E54" s="54" t="s">
        <v>133</v>
      </c>
      <c r="F54" s="96" t="s">
        <v>35</v>
      </c>
      <c r="G54" s="110" t="s">
        <v>33</v>
      </c>
      <c r="H54" s="111">
        <v>7524000</v>
      </c>
      <c r="I54" s="28"/>
      <c r="J54" s="12"/>
      <c r="K54" s="12"/>
      <c r="L54" s="12"/>
      <c r="M54" s="85"/>
      <c r="N54" s="53">
        <f t="shared" si="0"/>
        <v>191</v>
      </c>
      <c r="O54" s="1"/>
      <c r="P54" s="1"/>
    </row>
    <row r="55" spans="2:16" s="49" customFormat="1" ht="39.75" customHeight="1">
      <c r="B55" s="55" t="s">
        <v>187</v>
      </c>
      <c r="C55" s="108" t="s">
        <v>32</v>
      </c>
      <c r="D55" s="109">
        <v>44249</v>
      </c>
      <c r="E55" s="54" t="s">
        <v>57</v>
      </c>
      <c r="F55" s="96" t="s">
        <v>35</v>
      </c>
      <c r="G55" s="110" t="s">
        <v>33</v>
      </c>
      <c r="H55" s="111">
        <v>1738000</v>
      </c>
      <c r="I55" s="28"/>
      <c r="J55" s="12"/>
      <c r="K55" s="12"/>
      <c r="L55" s="12"/>
      <c r="M55" s="85"/>
      <c r="N55" s="53">
        <f t="shared" si="0"/>
        <v>191</v>
      </c>
      <c r="O55" s="1"/>
      <c r="P55" s="1"/>
    </row>
    <row r="56" spans="2:16" s="49" customFormat="1" ht="39.75" customHeight="1">
      <c r="B56" s="55" t="s">
        <v>188</v>
      </c>
      <c r="C56" s="108" t="s">
        <v>32</v>
      </c>
      <c r="D56" s="109">
        <v>44249</v>
      </c>
      <c r="E56" s="54" t="s">
        <v>57</v>
      </c>
      <c r="F56" s="96" t="s">
        <v>35</v>
      </c>
      <c r="G56" s="110" t="s">
        <v>33</v>
      </c>
      <c r="H56" s="111">
        <v>1738000</v>
      </c>
      <c r="I56" s="28"/>
      <c r="J56" s="12"/>
      <c r="K56" s="12"/>
      <c r="L56" s="12"/>
      <c r="M56" s="85"/>
      <c r="N56" s="53">
        <f t="shared" si="0"/>
        <v>191</v>
      </c>
      <c r="O56" s="1"/>
      <c r="P56" s="1"/>
    </row>
    <row r="57" spans="2:16" s="49" customFormat="1" ht="39.75" customHeight="1">
      <c r="B57" s="55" t="s">
        <v>189</v>
      </c>
      <c r="C57" s="108" t="s">
        <v>32</v>
      </c>
      <c r="D57" s="109">
        <v>44256</v>
      </c>
      <c r="E57" s="54" t="s">
        <v>57</v>
      </c>
      <c r="F57" s="96" t="s">
        <v>35</v>
      </c>
      <c r="G57" s="110" t="s">
        <v>33</v>
      </c>
      <c r="H57" s="111">
        <v>7018000</v>
      </c>
      <c r="I57" s="28"/>
      <c r="J57" s="12"/>
      <c r="K57" s="12"/>
      <c r="L57" s="12"/>
      <c r="M57" s="85"/>
      <c r="N57" s="53">
        <f t="shared" si="0"/>
        <v>184</v>
      </c>
      <c r="O57" s="1"/>
      <c r="P57" s="1"/>
    </row>
    <row r="58" spans="2:16" s="49" customFormat="1" ht="39.75" customHeight="1">
      <c r="B58" s="55" t="s">
        <v>190</v>
      </c>
      <c r="C58" s="108" t="s">
        <v>32</v>
      </c>
      <c r="D58" s="109">
        <v>44256</v>
      </c>
      <c r="E58" s="54" t="s">
        <v>57</v>
      </c>
      <c r="F58" s="96" t="s">
        <v>35</v>
      </c>
      <c r="G58" s="110" t="s">
        <v>33</v>
      </c>
      <c r="H58" s="111">
        <v>6644000</v>
      </c>
      <c r="I58" s="28"/>
      <c r="J58" s="12"/>
      <c r="K58" s="12"/>
      <c r="L58" s="12"/>
      <c r="M58" s="85"/>
      <c r="N58" s="53">
        <f t="shared" si="0"/>
        <v>184</v>
      </c>
      <c r="O58" s="1"/>
      <c r="P58" s="1"/>
    </row>
    <row r="59" spans="2:16" s="49" customFormat="1" ht="39.75" customHeight="1">
      <c r="B59" s="55" t="s">
        <v>191</v>
      </c>
      <c r="C59" s="108" t="s">
        <v>32</v>
      </c>
      <c r="D59" s="109">
        <v>44260</v>
      </c>
      <c r="E59" s="54" t="s">
        <v>133</v>
      </c>
      <c r="F59" s="96" t="s">
        <v>35</v>
      </c>
      <c r="G59" s="110" t="s">
        <v>33</v>
      </c>
      <c r="H59" s="111">
        <v>8118000</v>
      </c>
      <c r="I59" s="28"/>
      <c r="J59" s="12"/>
      <c r="K59" s="12"/>
      <c r="L59" s="12"/>
      <c r="M59" s="85"/>
      <c r="N59" s="53">
        <f t="shared" si="0"/>
        <v>180</v>
      </c>
      <c r="O59" s="1"/>
      <c r="P59" s="1"/>
    </row>
    <row r="60" spans="2:16" s="49" customFormat="1" ht="39.75" customHeight="1">
      <c r="B60" s="55" t="s">
        <v>192</v>
      </c>
      <c r="C60" s="108" t="s">
        <v>32</v>
      </c>
      <c r="D60" s="109">
        <v>44260</v>
      </c>
      <c r="E60" s="54" t="s">
        <v>133</v>
      </c>
      <c r="F60" s="96" t="s">
        <v>35</v>
      </c>
      <c r="G60" s="110" t="s">
        <v>33</v>
      </c>
      <c r="H60" s="111">
        <v>3080000</v>
      </c>
      <c r="I60" s="28"/>
      <c r="J60" s="12"/>
      <c r="K60" s="12"/>
      <c r="L60" s="12"/>
      <c r="M60" s="85"/>
      <c r="N60" s="53">
        <f t="shared" si="0"/>
        <v>180</v>
      </c>
      <c r="O60" s="1"/>
      <c r="P60" s="1"/>
    </row>
    <row r="61" spans="2:16" s="49" customFormat="1" ht="39.75" customHeight="1">
      <c r="B61" s="55" t="s">
        <v>199</v>
      </c>
      <c r="C61" s="108" t="s">
        <v>162</v>
      </c>
      <c r="D61" s="109">
        <v>44260</v>
      </c>
      <c r="E61" s="54" t="s">
        <v>200</v>
      </c>
      <c r="F61" s="96" t="s">
        <v>35</v>
      </c>
      <c r="G61" s="110" t="s">
        <v>33</v>
      </c>
      <c r="H61" s="111">
        <v>3166680</v>
      </c>
      <c r="I61" s="28"/>
      <c r="J61" s="12"/>
      <c r="K61" s="12"/>
      <c r="L61" s="12"/>
      <c r="M61" s="85"/>
      <c r="N61" s="53">
        <f t="shared" si="0"/>
        <v>180</v>
      </c>
      <c r="O61" s="1"/>
      <c r="P61" s="1"/>
    </row>
    <row r="62" spans="2:16" s="49" customFormat="1" ht="39.75" customHeight="1">
      <c r="B62" s="55" t="s">
        <v>193</v>
      </c>
      <c r="C62" s="108" t="s">
        <v>32</v>
      </c>
      <c r="D62" s="109">
        <v>44263</v>
      </c>
      <c r="E62" s="54" t="s">
        <v>133</v>
      </c>
      <c r="F62" s="96" t="s">
        <v>35</v>
      </c>
      <c r="G62" s="110" t="s">
        <v>33</v>
      </c>
      <c r="H62" s="111">
        <v>5390000</v>
      </c>
      <c r="I62" s="28"/>
      <c r="J62" s="12"/>
      <c r="K62" s="12"/>
      <c r="L62" s="12"/>
      <c r="M62" s="85"/>
      <c r="N62" s="53">
        <f aca="true" t="shared" si="1" ref="N62:N80">DATEDIF(D62,$N$4,"D")+1</f>
        <v>177</v>
      </c>
      <c r="O62" s="1"/>
      <c r="P62" s="1"/>
    </row>
    <row r="63" spans="2:16" s="49" customFormat="1" ht="39.75" customHeight="1">
      <c r="B63" s="55" t="s">
        <v>194</v>
      </c>
      <c r="C63" s="108" t="s">
        <v>32</v>
      </c>
      <c r="D63" s="109">
        <v>44263</v>
      </c>
      <c r="E63" s="54" t="s">
        <v>133</v>
      </c>
      <c r="F63" s="96" t="s">
        <v>35</v>
      </c>
      <c r="G63" s="110" t="s">
        <v>33</v>
      </c>
      <c r="H63" s="111">
        <v>4125000</v>
      </c>
      <c r="I63" s="28"/>
      <c r="J63" s="12"/>
      <c r="K63" s="12"/>
      <c r="L63" s="12"/>
      <c r="M63" s="85"/>
      <c r="N63" s="53">
        <f t="shared" si="1"/>
        <v>177</v>
      </c>
      <c r="O63" s="1"/>
      <c r="P63" s="1"/>
    </row>
    <row r="64" spans="2:16" s="49" customFormat="1" ht="39.75" customHeight="1">
      <c r="B64" s="55" t="s">
        <v>211</v>
      </c>
      <c r="C64" s="108" t="s">
        <v>32</v>
      </c>
      <c r="D64" s="109">
        <v>44267</v>
      </c>
      <c r="E64" s="54" t="s">
        <v>222</v>
      </c>
      <c r="F64" s="96" t="s">
        <v>35</v>
      </c>
      <c r="G64" s="110" t="s">
        <v>33</v>
      </c>
      <c r="H64" s="111">
        <v>3850000</v>
      </c>
      <c r="I64" s="28"/>
      <c r="J64" s="12"/>
      <c r="K64" s="12"/>
      <c r="L64" s="12"/>
      <c r="M64" s="85"/>
      <c r="N64" s="53">
        <f t="shared" si="1"/>
        <v>173</v>
      </c>
      <c r="O64" s="1"/>
      <c r="P64" s="1"/>
    </row>
    <row r="65" spans="2:16" s="49" customFormat="1" ht="39.75" customHeight="1">
      <c r="B65" s="55" t="s">
        <v>212</v>
      </c>
      <c r="C65" s="108" t="s">
        <v>32</v>
      </c>
      <c r="D65" s="109">
        <v>44279</v>
      </c>
      <c r="E65" s="54" t="s">
        <v>222</v>
      </c>
      <c r="F65" s="96" t="s">
        <v>35</v>
      </c>
      <c r="G65" s="110" t="s">
        <v>33</v>
      </c>
      <c r="H65" s="111">
        <v>24420000</v>
      </c>
      <c r="I65" s="28"/>
      <c r="J65" s="12"/>
      <c r="K65" s="12"/>
      <c r="L65" s="12"/>
      <c r="M65" s="85"/>
      <c r="N65" s="53">
        <f t="shared" si="1"/>
        <v>161</v>
      </c>
      <c r="O65" s="1"/>
      <c r="P65" s="1"/>
    </row>
    <row r="66" spans="2:16" s="49" customFormat="1" ht="39.75" customHeight="1">
      <c r="B66" s="55" t="s">
        <v>213</v>
      </c>
      <c r="C66" s="108" t="s">
        <v>32</v>
      </c>
      <c r="D66" s="109">
        <v>44279</v>
      </c>
      <c r="E66" s="54" t="s">
        <v>223</v>
      </c>
      <c r="F66" s="96" t="s">
        <v>35</v>
      </c>
      <c r="G66" s="110" t="s">
        <v>33</v>
      </c>
      <c r="H66" s="111">
        <v>19789000</v>
      </c>
      <c r="I66" s="28"/>
      <c r="J66" s="12"/>
      <c r="K66" s="12"/>
      <c r="L66" s="12"/>
      <c r="M66" s="85"/>
      <c r="N66" s="53">
        <f t="shared" si="1"/>
        <v>161</v>
      </c>
      <c r="O66" s="1"/>
      <c r="P66" s="1"/>
    </row>
    <row r="67" spans="2:16" s="49" customFormat="1" ht="39.75" customHeight="1">
      <c r="B67" s="55" t="s">
        <v>214</v>
      </c>
      <c r="C67" s="108" t="s">
        <v>32</v>
      </c>
      <c r="D67" s="109">
        <v>44281</v>
      </c>
      <c r="E67" s="54" t="s">
        <v>120</v>
      </c>
      <c r="F67" s="96" t="s">
        <v>35</v>
      </c>
      <c r="G67" s="110" t="s">
        <v>33</v>
      </c>
      <c r="H67" s="111">
        <v>4180000</v>
      </c>
      <c r="I67" s="28"/>
      <c r="J67" s="12"/>
      <c r="K67" s="12"/>
      <c r="L67" s="12"/>
      <c r="M67" s="85"/>
      <c r="N67" s="53">
        <f t="shared" si="1"/>
        <v>159</v>
      </c>
      <c r="O67" s="1"/>
      <c r="P67" s="1"/>
    </row>
    <row r="68" spans="2:16" s="49" customFormat="1" ht="39.75" customHeight="1">
      <c r="B68" s="55" t="s">
        <v>201</v>
      </c>
      <c r="C68" s="108" t="s">
        <v>32</v>
      </c>
      <c r="D68" s="109">
        <v>44279</v>
      </c>
      <c r="E68" s="54" t="s">
        <v>202</v>
      </c>
      <c r="F68" s="96" t="s">
        <v>35</v>
      </c>
      <c r="G68" s="110" t="s">
        <v>33</v>
      </c>
      <c r="H68" s="111">
        <v>10243640</v>
      </c>
      <c r="I68" s="28"/>
      <c r="J68" s="12"/>
      <c r="K68" s="12"/>
      <c r="L68" s="12"/>
      <c r="M68" s="85" t="s">
        <v>167</v>
      </c>
      <c r="N68" s="53">
        <f t="shared" si="1"/>
        <v>161</v>
      </c>
      <c r="O68" s="1"/>
      <c r="P68" s="1"/>
    </row>
    <row r="69" spans="2:16" s="49" customFormat="1" ht="39.75" customHeight="1">
      <c r="B69" s="55" t="s">
        <v>215</v>
      </c>
      <c r="C69" s="108" t="s">
        <v>32</v>
      </c>
      <c r="D69" s="109">
        <v>44286</v>
      </c>
      <c r="E69" s="54" t="s">
        <v>228</v>
      </c>
      <c r="F69" s="96" t="s">
        <v>35</v>
      </c>
      <c r="G69" s="110" t="s">
        <v>33</v>
      </c>
      <c r="H69" s="111">
        <v>10731600</v>
      </c>
      <c r="I69" s="28"/>
      <c r="J69" s="12"/>
      <c r="K69" s="12"/>
      <c r="L69" s="12"/>
      <c r="M69" s="85"/>
      <c r="N69" s="53">
        <f t="shared" si="1"/>
        <v>154</v>
      </c>
      <c r="O69" s="1"/>
      <c r="P69" s="1"/>
    </row>
    <row r="70" spans="2:16" s="49" customFormat="1" ht="39.75" customHeight="1">
      <c r="B70" s="55" t="s">
        <v>231</v>
      </c>
      <c r="C70" s="108" t="s">
        <v>32</v>
      </c>
      <c r="D70" s="109">
        <v>44316</v>
      </c>
      <c r="E70" s="54" t="s">
        <v>133</v>
      </c>
      <c r="F70" s="96" t="s">
        <v>35</v>
      </c>
      <c r="G70" s="110" t="s">
        <v>33</v>
      </c>
      <c r="H70" s="111">
        <v>5940000</v>
      </c>
      <c r="I70" s="28"/>
      <c r="J70" s="12"/>
      <c r="K70" s="12"/>
      <c r="L70" s="12"/>
      <c r="M70" s="85"/>
      <c r="N70" s="53">
        <f t="shared" si="1"/>
        <v>124</v>
      </c>
      <c r="O70" s="1"/>
      <c r="P70" s="1"/>
    </row>
    <row r="71" spans="2:16" s="49" customFormat="1" ht="39.75" customHeight="1">
      <c r="B71" s="55" t="s">
        <v>205</v>
      </c>
      <c r="C71" s="108" t="s">
        <v>32</v>
      </c>
      <c r="D71" s="109">
        <v>44322</v>
      </c>
      <c r="E71" s="54" t="s">
        <v>57</v>
      </c>
      <c r="F71" s="96" t="s">
        <v>35</v>
      </c>
      <c r="G71" s="110" t="s">
        <v>33</v>
      </c>
      <c r="H71" s="111">
        <v>3432000</v>
      </c>
      <c r="I71" s="28"/>
      <c r="J71" s="12"/>
      <c r="K71" s="12"/>
      <c r="L71" s="12"/>
      <c r="M71" s="85"/>
      <c r="N71" s="53">
        <f t="shared" si="1"/>
        <v>118</v>
      </c>
      <c r="O71" s="1"/>
      <c r="P71" s="1"/>
    </row>
    <row r="72" spans="2:16" s="49" customFormat="1" ht="39.75" customHeight="1">
      <c r="B72" s="55" t="s">
        <v>206</v>
      </c>
      <c r="C72" s="108" t="s">
        <v>32</v>
      </c>
      <c r="D72" s="109">
        <v>44327</v>
      </c>
      <c r="E72" s="54" t="s">
        <v>133</v>
      </c>
      <c r="F72" s="96" t="s">
        <v>35</v>
      </c>
      <c r="G72" s="110" t="s">
        <v>33</v>
      </c>
      <c r="H72" s="111">
        <v>3300000</v>
      </c>
      <c r="I72" s="28"/>
      <c r="J72" s="12"/>
      <c r="K72" s="12"/>
      <c r="L72" s="12"/>
      <c r="M72" s="85"/>
      <c r="N72" s="53">
        <f t="shared" si="1"/>
        <v>113</v>
      </c>
      <c r="O72" s="1"/>
      <c r="P72" s="1"/>
    </row>
    <row r="73" spans="2:16" s="49" customFormat="1" ht="39.75" customHeight="1">
      <c r="B73" s="59" t="s">
        <v>236</v>
      </c>
      <c r="C73" s="17" t="s">
        <v>58</v>
      </c>
      <c r="D73" s="92">
        <v>44358</v>
      </c>
      <c r="E73" s="60" t="s">
        <v>237</v>
      </c>
      <c r="F73" s="118" t="s">
        <v>35</v>
      </c>
      <c r="G73" s="110" t="s">
        <v>33</v>
      </c>
      <c r="H73" s="72">
        <v>1461460000</v>
      </c>
      <c r="I73" s="28"/>
      <c r="J73" s="12"/>
      <c r="K73" s="12"/>
      <c r="L73" s="12"/>
      <c r="M73" s="85"/>
      <c r="N73" s="137">
        <f t="shared" si="1"/>
        <v>82</v>
      </c>
      <c r="O73" s="1"/>
      <c r="P73" s="1" t="s">
        <v>36</v>
      </c>
    </row>
    <row r="74" spans="2:16" s="49" customFormat="1" ht="39.75" customHeight="1">
      <c r="B74" s="59" t="s">
        <v>238</v>
      </c>
      <c r="C74" s="17" t="s">
        <v>58</v>
      </c>
      <c r="D74" s="92">
        <v>44365</v>
      </c>
      <c r="E74" s="60" t="s">
        <v>239</v>
      </c>
      <c r="F74" s="118" t="s">
        <v>35</v>
      </c>
      <c r="G74" s="110" t="s">
        <v>33</v>
      </c>
      <c r="H74" s="72">
        <v>5500000</v>
      </c>
      <c r="I74" s="28"/>
      <c r="J74" s="12"/>
      <c r="K74" s="12"/>
      <c r="L74" s="12"/>
      <c r="M74" s="85"/>
      <c r="N74" s="137">
        <f t="shared" si="1"/>
        <v>75</v>
      </c>
      <c r="O74" s="1"/>
      <c r="P74" s="1" t="s">
        <v>36</v>
      </c>
    </row>
    <row r="75" spans="2:16" s="49" customFormat="1" ht="39.75" customHeight="1">
      <c r="B75" s="59" t="s">
        <v>240</v>
      </c>
      <c r="C75" s="17" t="s">
        <v>58</v>
      </c>
      <c r="D75" s="92">
        <v>44375</v>
      </c>
      <c r="E75" s="60" t="s">
        <v>241</v>
      </c>
      <c r="F75" s="118" t="s">
        <v>35</v>
      </c>
      <c r="G75" s="110" t="s">
        <v>33</v>
      </c>
      <c r="H75" s="72">
        <v>1870000</v>
      </c>
      <c r="I75" s="28"/>
      <c r="J75" s="12"/>
      <c r="K75" s="12"/>
      <c r="L75" s="12"/>
      <c r="M75" s="85"/>
      <c r="N75" s="137">
        <f t="shared" si="1"/>
        <v>65</v>
      </c>
      <c r="O75" s="1"/>
      <c r="P75" s="1" t="s">
        <v>36</v>
      </c>
    </row>
    <row r="76" spans="2:16" s="49" customFormat="1" ht="39.75" customHeight="1">
      <c r="B76" s="59" t="s">
        <v>242</v>
      </c>
      <c r="C76" s="17" t="s">
        <v>58</v>
      </c>
      <c r="D76" s="92">
        <v>44377</v>
      </c>
      <c r="E76" s="60" t="s">
        <v>54</v>
      </c>
      <c r="F76" s="118" t="s">
        <v>35</v>
      </c>
      <c r="G76" s="110" t="s">
        <v>33</v>
      </c>
      <c r="H76" s="72"/>
      <c r="I76" s="28"/>
      <c r="J76" s="12"/>
      <c r="K76" s="12"/>
      <c r="L76" s="12"/>
      <c r="M76" s="85" t="s">
        <v>243</v>
      </c>
      <c r="N76" s="137">
        <f t="shared" si="1"/>
        <v>63</v>
      </c>
      <c r="O76" s="1"/>
      <c r="P76" s="1" t="s">
        <v>36</v>
      </c>
    </row>
    <row r="77" spans="2:16" s="49" customFormat="1" ht="39.75" customHeight="1">
      <c r="B77" s="59" t="s">
        <v>242</v>
      </c>
      <c r="C77" s="17" t="s">
        <v>58</v>
      </c>
      <c r="D77" s="92">
        <v>44377</v>
      </c>
      <c r="E77" s="77" t="s">
        <v>55</v>
      </c>
      <c r="F77" s="118" t="s">
        <v>35</v>
      </c>
      <c r="G77" s="110" t="s">
        <v>33</v>
      </c>
      <c r="H77" s="72">
        <v>5590105</v>
      </c>
      <c r="I77" s="28"/>
      <c r="J77" s="12"/>
      <c r="K77" s="12"/>
      <c r="L77" s="12"/>
      <c r="M77" s="85" t="s">
        <v>244</v>
      </c>
      <c r="N77" s="137">
        <f t="shared" si="1"/>
        <v>63</v>
      </c>
      <c r="O77" s="1"/>
      <c r="P77" s="1" t="s">
        <v>36</v>
      </c>
    </row>
    <row r="78" spans="2:16" s="49" customFormat="1" ht="39.75" customHeight="1">
      <c r="B78" s="59" t="s">
        <v>242</v>
      </c>
      <c r="C78" s="17" t="s">
        <v>58</v>
      </c>
      <c r="D78" s="92">
        <v>44377</v>
      </c>
      <c r="E78" s="60" t="s">
        <v>56</v>
      </c>
      <c r="F78" s="118" t="s">
        <v>35</v>
      </c>
      <c r="G78" s="110" t="s">
        <v>33</v>
      </c>
      <c r="H78" s="72">
        <v>232830</v>
      </c>
      <c r="I78" s="28"/>
      <c r="J78" s="12"/>
      <c r="K78" s="12"/>
      <c r="L78" s="12"/>
      <c r="M78" s="85" t="s">
        <v>245</v>
      </c>
      <c r="N78" s="137">
        <f t="shared" si="1"/>
        <v>63</v>
      </c>
      <c r="O78" s="1"/>
      <c r="P78" s="1" t="s">
        <v>36</v>
      </c>
    </row>
    <row r="79" spans="2:16" s="49" customFormat="1" ht="39.75" customHeight="1">
      <c r="B79" s="59" t="s">
        <v>242</v>
      </c>
      <c r="C79" s="17" t="s">
        <v>58</v>
      </c>
      <c r="D79" s="92">
        <v>44377</v>
      </c>
      <c r="E79" s="60" t="s">
        <v>57</v>
      </c>
      <c r="F79" s="118" t="s">
        <v>35</v>
      </c>
      <c r="G79" s="110" t="s">
        <v>33</v>
      </c>
      <c r="H79" s="72">
        <v>11711160</v>
      </c>
      <c r="I79" s="28"/>
      <c r="J79" s="12"/>
      <c r="K79" s="12"/>
      <c r="L79" s="12"/>
      <c r="M79" s="85" t="s">
        <v>246</v>
      </c>
      <c r="N79" s="137">
        <f t="shared" si="1"/>
        <v>63</v>
      </c>
      <c r="O79" s="1"/>
      <c r="P79" s="1" t="s">
        <v>36</v>
      </c>
    </row>
    <row r="80" spans="2:16" s="49" customFormat="1" ht="39.75" customHeight="1">
      <c r="B80" s="59" t="s">
        <v>242</v>
      </c>
      <c r="C80" s="17" t="s">
        <v>58</v>
      </c>
      <c r="D80" s="92">
        <v>44377</v>
      </c>
      <c r="E80" s="60" t="s">
        <v>74</v>
      </c>
      <c r="F80" s="118" t="s">
        <v>35</v>
      </c>
      <c r="G80" s="110" t="s">
        <v>33</v>
      </c>
      <c r="H80" s="72">
        <v>126942</v>
      </c>
      <c r="I80" s="28"/>
      <c r="J80" s="12"/>
      <c r="K80" s="12"/>
      <c r="L80" s="12"/>
      <c r="M80" s="85" t="s">
        <v>247</v>
      </c>
      <c r="N80" s="137">
        <f t="shared" si="1"/>
        <v>63</v>
      </c>
      <c r="O80" s="1"/>
      <c r="P80" s="1" t="s">
        <v>36</v>
      </c>
    </row>
    <row r="81" spans="2:16" s="2" customFormat="1" ht="39.75" customHeight="1">
      <c r="B81" s="123" t="s">
        <v>264</v>
      </c>
      <c r="C81" s="64" t="s">
        <v>32</v>
      </c>
      <c r="D81" s="145">
        <v>44419</v>
      </c>
      <c r="E81" s="146" t="s">
        <v>265</v>
      </c>
      <c r="F81" s="120" t="s">
        <v>266</v>
      </c>
      <c r="G81" s="65" t="s">
        <v>34</v>
      </c>
      <c r="H81" s="125">
        <v>102564000</v>
      </c>
      <c r="I81" s="84"/>
      <c r="J81" s="66"/>
      <c r="K81" s="66"/>
      <c r="L81" s="66"/>
      <c r="M81" s="67"/>
      <c r="N81" s="147">
        <f>DATEDIF(D81,$N$4,"D")+1</f>
        <v>21</v>
      </c>
      <c r="O81" s="1"/>
      <c r="P81" s="1"/>
    </row>
  </sheetData>
  <sheetProtection/>
  <autoFilter ref="B6:Q81"/>
  <mergeCells count="11">
    <mergeCell ref="N5:O5"/>
    <mergeCell ref="G5:G6"/>
    <mergeCell ref="H5:H6"/>
    <mergeCell ref="I5:I6"/>
    <mergeCell ref="J5:L5"/>
    <mergeCell ref="M5:M6"/>
    <mergeCell ref="B5:B6"/>
    <mergeCell ref="C5:C6"/>
    <mergeCell ref="D5:D6"/>
    <mergeCell ref="E5:E6"/>
    <mergeCell ref="F5:F6"/>
  </mergeCells>
  <printOptions/>
  <pageMargins left="0.7874015748031497" right="0.3937007874015748" top="0.5905511811023623" bottom="0.3937007874015748" header="0.5118110236220472" footer="0.11811023622047245"/>
  <pageSetup fitToHeight="0" fitToWidth="1" horizontalDpi="600" verticalDpi="600" orientation="landscape" paperSize="8" scale="91" r:id="rId1"/>
</worksheet>
</file>

<file path=xl/worksheets/sheet3.xml><?xml version="1.0" encoding="utf-8"?>
<worksheet xmlns="http://schemas.openxmlformats.org/spreadsheetml/2006/main" xmlns:r="http://schemas.openxmlformats.org/officeDocument/2006/relationships">
  <dimension ref="B1:Q19"/>
  <sheetViews>
    <sheetView view="pageBreakPreview" zoomScale="75" zoomScaleNormal="75" zoomScaleSheetLayoutView="75" zoomScalePageLayoutView="0" workbookViewId="0" topLeftCell="A1">
      <selection activeCell="A8" sqref="A8:IV8"/>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5" width="17.125" style="38" bestFit="1" customWidth="1"/>
    <col min="16" max="16384" width="9.00390625" style="1" customWidth="1"/>
  </cols>
  <sheetData>
    <row r="1" ht="14.25">
      <c r="N1" s="6" t="s">
        <v>13</v>
      </c>
    </row>
    <row r="2" spans="2:15" s="5" customFormat="1" ht="19.5" customHeight="1">
      <c r="B2" s="5" t="s">
        <v>8</v>
      </c>
      <c r="O2" s="39"/>
    </row>
    <row r="3" ht="15" thickBot="1">
      <c r="O3" s="38" t="s">
        <v>29</v>
      </c>
    </row>
    <row r="4" ht="15" thickBot="1">
      <c r="O4" s="40">
        <f>'競争入札（物品役務等）'!N4</f>
        <v>44439</v>
      </c>
    </row>
    <row r="5" spans="2:16" s="2" customFormat="1" ht="60" customHeight="1">
      <c r="B5" s="154" t="s">
        <v>1</v>
      </c>
      <c r="C5" s="154" t="s">
        <v>2</v>
      </c>
      <c r="D5" s="156" t="s">
        <v>3</v>
      </c>
      <c r="E5" s="161" t="s">
        <v>17</v>
      </c>
      <c r="F5" s="161" t="s">
        <v>18</v>
      </c>
      <c r="G5" s="154" t="s">
        <v>4</v>
      </c>
      <c r="H5" s="154" t="s">
        <v>5</v>
      </c>
      <c r="I5" s="156" t="s">
        <v>6</v>
      </c>
      <c r="J5" s="156" t="s">
        <v>14</v>
      </c>
      <c r="K5" s="158" t="s">
        <v>20</v>
      </c>
      <c r="L5" s="159"/>
      <c r="M5" s="160"/>
      <c r="N5" s="177" t="s">
        <v>7</v>
      </c>
      <c r="O5" s="152" t="s">
        <v>31</v>
      </c>
      <c r="P5" s="153"/>
    </row>
    <row r="6" spans="2:15" s="2" customFormat="1" ht="45" customHeight="1">
      <c r="B6" s="155"/>
      <c r="C6" s="155"/>
      <c r="D6" s="157"/>
      <c r="E6" s="162"/>
      <c r="F6" s="162"/>
      <c r="G6" s="155"/>
      <c r="H6" s="155"/>
      <c r="I6" s="157"/>
      <c r="J6" s="157"/>
      <c r="K6" s="7" t="s">
        <v>21</v>
      </c>
      <c r="L6" s="7" t="s">
        <v>22</v>
      </c>
      <c r="M6" s="7" t="s">
        <v>23</v>
      </c>
      <c r="N6" s="178"/>
      <c r="O6" s="43"/>
    </row>
    <row r="7" spans="2:15" s="2" customFormat="1" ht="39.75" customHeight="1">
      <c r="B7" s="98" t="s">
        <v>130</v>
      </c>
      <c r="C7" s="17" t="s">
        <v>32</v>
      </c>
      <c r="D7" s="80">
        <v>44175</v>
      </c>
      <c r="E7" s="60" t="s">
        <v>131</v>
      </c>
      <c r="F7" s="15" t="s">
        <v>113</v>
      </c>
      <c r="G7" s="71" t="s">
        <v>34</v>
      </c>
      <c r="H7" s="72">
        <v>9350000</v>
      </c>
      <c r="I7" s="28"/>
      <c r="J7" s="12"/>
      <c r="K7" s="16"/>
      <c r="L7" s="16"/>
      <c r="M7" s="16"/>
      <c r="N7" s="4"/>
      <c r="O7" s="42">
        <f>DATEDIF(D7,$O$4,"D")+1</f>
        <v>265</v>
      </c>
    </row>
    <row r="8" spans="2:17" s="24" customFormat="1" ht="39.75" customHeight="1">
      <c r="B8" s="140" t="s">
        <v>258</v>
      </c>
      <c r="C8" s="64" t="s">
        <v>32</v>
      </c>
      <c r="D8" s="126">
        <v>44418</v>
      </c>
      <c r="E8" s="124" t="s">
        <v>259</v>
      </c>
      <c r="F8" s="141" t="s">
        <v>257</v>
      </c>
      <c r="G8" s="65" t="s">
        <v>33</v>
      </c>
      <c r="H8" s="125">
        <v>12457500</v>
      </c>
      <c r="I8" s="84"/>
      <c r="J8" s="66"/>
      <c r="K8" s="121"/>
      <c r="L8" s="120"/>
      <c r="M8" s="69"/>
      <c r="N8" s="69"/>
      <c r="O8" s="107">
        <f>DATEDIF(D8,$O$4,"D")+1</f>
        <v>22</v>
      </c>
      <c r="P8" s="122"/>
      <c r="Q8" s="142"/>
    </row>
    <row r="9" spans="2:15" s="2" customFormat="1" ht="39.75" customHeight="1">
      <c r="B9" s="98"/>
      <c r="C9" s="17"/>
      <c r="D9" s="80"/>
      <c r="E9" s="60"/>
      <c r="F9" s="15"/>
      <c r="G9" s="71"/>
      <c r="H9" s="72"/>
      <c r="I9" s="28"/>
      <c r="J9" s="12"/>
      <c r="K9" s="16"/>
      <c r="L9" s="16"/>
      <c r="M9" s="16"/>
      <c r="N9" s="4"/>
      <c r="O9" s="42"/>
    </row>
    <row r="10" spans="2:15" s="2" customFormat="1" ht="39.75" customHeight="1">
      <c r="B10" s="98"/>
      <c r="C10" s="17"/>
      <c r="D10" s="80"/>
      <c r="E10" s="60"/>
      <c r="F10" s="15"/>
      <c r="G10" s="71"/>
      <c r="H10" s="72"/>
      <c r="I10" s="28"/>
      <c r="J10" s="12"/>
      <c r="K10" s="16"/>
      <c r="L10" s="16"/>
      <c r="M10" s="16"/>
      <c r="N10" s="4"/>
      <c r="O10" s="42"/>
    </row>
    <row r="11" spans="2:15" s="2" customFormat="1" ht="39.75" customHeight="1">
      <c r="B11" s="98"/>
      <c r="C11" s="17"/>
      <c r="D11" s="80"/>
      <c r="E11" s="60"/>
      <c r="F11" s="15"/>
      <c r="G11" s="71"/>
      <c r="H11" s="72"/>
      <c r="I11" s="28"/>
      <c r="J11" s="12"/>
      <c r="K11" s="16"/>
      <c r="L11" s="16"/>
      <c r="M11" s="16"/>
      <c r="N11" s="4"/>
      <c r="O11" s="42"/>
    </row>
    <row r="12" spans="2:15" s="2" customFormat="1" ht="39.75" customHeight="1">
      <c r="B12" s="98"/>
      <c r="C12" s="17"/>
      <c r="D12" s="80"/>
      <c r="E12" s="60"/>
      <c r="F12" s="15"/>
      <c r="G12" s="71"/>
      <c r="H12" s="72"/>
      <c r="I12" s="28"/>
      <c r="J12" s="12"/>
      <c r="K12" s="16"/>
      <c r="L12" s="16"/>
      <c r="M12" s="16"/>
      <c r="N12" s="4"/>
      <c r="O12" s="42"/>
    </row>
    <row r="13" spans="2:15" s="2" customFormat="1" ht="39.75" customHeight="1">
      <c r="B13" s="98"/>
      <c r="C13" s="17"/>
      <c r="D13" s="80"/>
      <c r="E13" s="60"/>
      <c r="F13" s="15"/>
      <c r="G13" s="71"/>
      <c r="H13" s="72"/>
      <c r="I13" s="28"/>
      <c r="J13" s="12"/>
      <c r="K13" s="16"/>
      <c r="L13" s="16"/>
      <c r="M13" s="16"/>
      <c r="N13" s="4"/>
      <c r="O13" s="42"/>
    </row>
    <row r="14" spans="2:15" s="2" customFormat="1" ht="39.75" customHeight="1">
      <c r="B14" s="98"/>
      <c r="C14" s="17"/>
      <c r="D14" s="80"/>
      <c r="E14" s="60"/>
      <c r="F14" s="15"/>
      <c r="G14" s="71"/>
      <c r="H14" s="72"/>
      <c r="I14" s="28"/>
      <c r="J14" s="12"/>
      <c r="K14" s="16"/>
      <c r="L14" s="16"/>
      <c r="M14" s="16"/>
      <c r="N14" s="4"/>
      <c r="O14" s="42"/>
    </row>
    <row r="15" spans="2:15" s="2" customFormat="1" ht="39.75" customHeight="1">
      <c r="B15" s="98"/>
      <c r="C15" s="17"/>
      <c r="D15" s="80"/>
      <c r="E15" s="60"/>
      <c r="F15" s="15"/>
      <c r="G15" s="71"/>
      <c r="H15" s="72"/>
      <c r="I15" s="28"/>
      <c r="J15" s="12"/>
      <c r="K15" s="16"/>
      <c r="L15" s="16"/>
      <c r="M15" s="16"/>
      <c r="N15" s="4"/>
      <c r="O15" s="42"/>
    </row>
    <row r="16" spans="2:15" s="2" customFormat="1" ht="39.75" customHeight="1">
      <c r="B16" s="18"/>
      <c r="C16" s="15"/>
      <c r="D16" s="11"/>
      <c r="E16" s="29"/>
      <c r="F16" s="15"/>
      <c r="G16" s="30"/>
      <c r="H16" s="21"/>
      <c r="I16" s="28"/>
      <c r="J16" s="12"/>
      <c r="K16" s="8"/>
      <c r="L16" s="9"/>
      <c r="M16" s="10"/>
      <c r="N16" s="4"/>
      <c r="O16" s="42">
        <f>DATEDIF(D16,$O$4,"D")+1</f>
        <v>44440</v>
      </c>
    </row>
    <row r="17" spans="2:15" s="2" customFormat="1" ht="38.25" customHeight="1">
      <c r="B17" s="35" t="s">
        <v>26</v>
      </c>
      <c r="C17" s="34"/>
      <c r="D17" s="34"/>
      <c r="E17" s="34"/>
      <c r="F17" s="34"/>
      <c r="O17" s="43"/>
    </row>
    <row r="18" spans="2:15" s="2" customFormat="1" ht="34.5" customHeight="1">
      <c r="B18" t="s">
        <v>27</v>
      </c>
      <c r="O18" s="43"/>
    </row>
    <row r="19" spans="2:15" s="2" customFormat="1" ht="34.5" customHeight="1">
      <c r="B19" t="s">
        <v>28</v>
      </c>
      <c r="O19" s="43"/>
    </row>
  </sheetData>
  <sheetProtection/>
  <mergeCells count="12">
    <mergeCell ref="H5:H6"/>
    <mergeCell ref="I5:I6"/>
    <mergeCell ref="J5:J6"/>
    <mergeCell ref="N5:N6"/>
    <mergeCell ref="O5:P5"/>
    <mergeCell ref="K5:M5"/>
    <mergeCell ref="B5:B6"/>
    <mergeCell ref="C5:C6"/>
    <mergeCell ref="D5:D6"/>
    <mergeCell ref="E5:E6"/>
    <mergeCell ref="F5:F6"/>
    <mergeCell ref="G5:G6"/>
  </mergeCells>
  <dataValidations count="2">
    <dataValidation type="list" allowBlank="1" showInputMessage="1" showErrorMessage="1" sqref="L9:L16 L7">
      <formula1>随意契約（工事）!#REF!</formula1>
    </dataValidation>
    <dataValidation type="list" allowBlank="1" showInputMessage="1" showErrorMessage="1" sqref="K9:K16 K7">
      <formula1>随意契約（工事）!#REF!</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B1:R57"/>
  <sheetViews>
    <sheetView tabSelected="1" view="pageBreakPreview" zoomScale="85" zoomScaleSheetLayoutView="85" zoomScalePageLayoutView="0" workbookViewId="0" topLeftCell="A1">
      <pane xSplit="4" ySplit="6" topLeftCell="E46" activePane="bottomRight" state="frozen"/>
      <selection pane="topLeft" activeCell="A1" sqref="A1"/>
      <selection pane="topRight" activeCell="E1" sqref="E1"/>
      <selection pane="bottomLeft" activeCell="A7" sqref="A7"/>
      <selection pane="bottomRight" activeCell="B50" sqref="B50"/>
    </sheetView>
  </sheetViews>
  <sheetFormatPr defaultColWidth="9.00390625" defaultRowHeight="13.5"/>
  <cols>
    <col min="1" max="1" width="2.875" style="1" customWidth="1"/>
    <col min="2" max="2" width="26.25390625" style="47" customWidth="1"/>
    <col min="3" max="3" width="27.625" style="1" customWidth="1"/>
    <col min="4" max="4" width="16.25390625" style="31" customWidth="1"/>
    <col min="5" max="5" width="33.625" style="49" bestFit="1" customWidth="1"/>
    <col min="6" max="6" width="25.625" style="1" bestFit="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5" width="19.875" style="38" bestFit="1" customWidth="1"/>
    <col min="16" max="16384" width="9.00390625" style="1" customWidth="1"/>
  </cols>
  <sheetData>
    <row r="1" ht="14.25">
      <c r="N1" s="6" t="s">
        <v>15</v>
      </c>
    </row>
    <row r="2" spans="2:15" s="5" customFormat="1" ht="19.5" customHeight="1">
      <c r="B2" s="48" t="s">
        <v>10</v>
      </c>
      <c r="D2" s="32"/>
      <c r="E2" s="49"/>
      <c r="O2" s="39"/>
    </row>
    <row r="3" ht="15" thickBot="1">
      <c r="O3" s="38" t="s">
        <v>29</v>
      </c>
    </row>
    <row r="4" ht="15" thickBot="1">
      <c r="O4" s="40">
        <f>'競争入札（物品役務等）'!N4</f>
        <v>44439</v>
      </c>
    </row>
    <row r="5" spans="2:16" s="2" customFormat="1" ht="55.5" customHeight="1">
      <c r="B5" s="179" t="s">
        <v>19</v>
      </c>
      <c r="C5" s="154" t="s">
        <v>2</v>
      </c>
      <c r="D5" s="154" t="s">
        <v>3</v>
      </c>
      <c r="E5" s="181" t="s">
        <v>17</v>
      </c>
      <c r="F5" s="161" t="s">
        <v>18</v>
      </c>
      <c r="G5" s="154" t="s">
        <v>4</v>
      </c>
      <c r="H5" s="154" t="s">
        <v>5</v>
      </c>
      <c r="I5" s="156" t="s">
        <v>6</v>
      </c>
      <c r="J5" s="156" t="s">
        <v>14</v>
      </c>
      <c r="K5" s="158" t="s">
        <v>20</v>
      </c>
      <c r="L5" s="159"/>
      <c r="M5" s="160"/>
      <c r="N5" s="183" t="s">
        <v>7</v>
      </c>
      <c r="O5" s="152" t="s">
        <v>31</v>
      </c>
      <c r="P5" s="153"/>
    </row>
    <row r="6" spans="2:15" s="2" customFormat="1" ht="46.5" customHeight="1">
      <c r="B6" s="180"/>
      <c r="C6" s="155"/>
      <c r="D6" s="155"/>
      <c r="E6" s="182"/>
      <c r="F6" s="162"/>
      <c r="G6" s="155"/>
      <c r="H6" s="155"/>
      <c r="I6" s="157"/>
      <c r="J6" s="157"/>
      <c r="K6" s="7" t="s">
        <v>21</v>
      </c>
      <c r="L6" s="7" t="s">
        <v>22</v>
      </c>
      <c r="M6" s="7" t="s">
        <v>23</v>
      </c>
      <c r="N6" s="178"/>
      <c r="O6" s="43"/>
    </row>
    <row r="7" spans="2:16" ht="47.25" customHeight="1">
      <c r="B7" s="57" t="s">
        <v>155</v>
      </c>
      <c r="C7" s="17" t="s">
        <v>32</v>
      </c>
      <c r="D7" s="58">
        <v>44104</v>
      </c>
      <c r="E7" s="79" t="s">
        <v>153</v>
      </c>
      <c r="F7" s="74" t="s">
        <v>160</v>
      </c>
      <c r="G7" s="71" t="s">
        <v>33</v>
      </c>
      <c r="H7" s="21">
        <v>3850000</v>
      </c>
      <c r="I7" s="73"/>
      <c r="J7" s="3"/>
      <c r="K7" s="13"/>
      <c r="L7" s="13"/>
      <c r="M7" s="14"/>
      <c r="N7" s="4"/>
      <c r="O7" s="42">
        <f>DATEDIF(D7,$O$4,"D")+1</f>
        <v>336</v>
      </c>
      <c r="P7" s="2"/>
    </row>
    <row r="8" spans="2:16" ht="47.25" customHeight="1">
      <c r="B8" s="56" t="s">
        <v>79</v>
      </c>
      <c r="C8" s="17" t="s">
        <v>32</v>
      </c>
      <c r="D8" s="52">
        <v>44104</v>
      </c>
      <c r="E8" s="79" t="s">
        <v>39</v>
      </c>
      <c r="F8" s="74" t="s">
        <v>77</v>
      </c>
      <c r="G8" s="71" t="s">
        <v>33</v>
      </c>
      <c r="H8" s="21">
        <v>4637000</v>
      </c>
      <c r="I8" s="73"/>
      <c r="J8" s="3"/>
      <c r="K8" s="13"/>
      <c r="L8" s="13"/>
      <c r="M8" s="14"/>
      <c r="N8" s="4"/>
      <c r="O8" s="42">
        <f aca="true" t="shared" si="0" ref="O8:O23">DATEDIF(D8,$O$4,"D")+1</f>
        <v>336</v>
      </c>
      <c r="P8" s="2"/>
    </row>
    <row r="9" spans="2:16" ht="47.25" customHeight="1">
      <c r="B9" s="57" t="s">
        <v>159</v>
      </c>
      <c r="C9" s="17" t="s">
        <v>32</v>
      </c>
      <c r="D9" s="58">
        <v>44105</v>
      </c>
      <c r="E9" s="79" t="s">
        <v>122</v>
      </c>
      <c r="F9" s="74" t="s">
        <v>160</v>
      </c>
      <c r="G9" s="71" t="s">
        <v>33</v>
      </c>
      <c r="H9" s="21">
        <v>2359500</v>
      </c>
      <c r="I9" s="73"/>
      <c r="J9" s="3"/>
      <c r="K9" s="13"/>
      <c r="L9" s="13"/>
      <c r="M9" s="14"/>
      <c r="N9" s="4"/>
      <c r="O9" s="42">
        <f t="shared" si="0"/>
        <v>335</v>
      </c>
      <c r="P9" s="2"/>
    </row>
    <row r="10" spans="2:15" ht="40.5">
      <c r="B10" s="59" t="s">
        <v>84</v>
      </c>
      <c r="C10" s="17" t="s">
        <v>32</v>
      </c>
      <c r="D10" s="58">
        <v>44145</v>
      </c>
      <c r="E10" s="79" t="s">
        <v>76</v>
      </c>
      <c r="F10" s="74" t="s">
        <v>85</v>
      </c>
      <c r="G10" s="71" t="s">
        <v>33</v>
      </c>
      <c r="H10" s="21">
        <v>2000000</v>
      </c>
      <c r="I10" s="73"/>
      <c r="J10" s="3"/>
      <c r="K10" s="63"/>
      <c r="L10" s="68"/>
      <c r="M10" s="66"/>
      <c r="N10" s="69"/>
      <c r="O10" s="42">
        <f t="shared" si="0"/>
        <v>295</v>
      </c>
    </row>
    <row r="11" spans="2:15" ht="40.5" customHeight="1">
      <c r="B11" s="59" t="s">
        <v>146</v>
      </c>
      <c r="C11" s="17" t="s">
        <v>32</v>
      </c>
      <c r="D11" s="58">
        <v>44165</v>
      </c>
      <c r="E11" s="79" t="s">
        <v>122</v>
      </c>
      <c r="F11" s="15" t="s">
        <v>118</v>
      </c>
      <c r="G11" s="71" t="s">
        <v>34</v>
      </c>
      <c r="H11" s="21">
        <v>1254000</v>
      </c>
      <c r="I11" s="73"/>
      <c r="J11" s="3"/>
      <c r="K11" s="63"/>
      <c r="L11" s="68"/>
      <c r="M11" s="66"/>
      <c r="N11" s="69"/>
      <c r="O11" s="42">
        <f>DATEDIF(D11,$O$4,"D")+1</f>
        <v>275</v>
      </c>
    </row>
    <row r="12" spans="2:15" ht="39.75" customHeight="1">
      <c r="B12" s="59" t="s">
        <v>111</v>
      </c>
      <c r="C12" s="17" t="s">
        <v>32</v>
      </c>
      <c r="D12" s="58">
        <v>44165</v>
      </c>
      <c r="E12" s="79" t="s">
        <v>112</v>
      </c>
      <c r="F12" s="15" t="s">
        <v>113</v>
      </c>
      <c r="G12" s="71" t="s">
        <v>34</v>
      </c>
      <c r="H12" s="21">
        <v>14740000</v>
      </c>
      <c r="I12" s="73"/>
      <c r="J12" s="3"/>
      <c r="K12" s="63"/>
      <c r="L12" s="68"/>
      <c r="M12" s="66"/>
      <c r="N12" s="69"/>
      <c r="O12" s="42">
        <f t="shared" si="0"/>
        <v>275</v>
      </c>
    </row>
    <row r="13" spans="2:15" ht="39.75" customHeight="1">
      <c r="B13" s="59" t="s">
        <v>132</v>
      </c>
      <c r="C13" s="17" t="s">
        <v>32</v>
      </c>
      <c r="D13" s="80">
        <v>44166</v>
      </c>
      <c r="E13" s="60" t="s">
        <v>133</v>
      </c>
      <c r="F13" s="15" t="s">
        <v>113</v>
      </c>
      <c r="G13" s="71" t="s">
        <v>34</v>
      </c>
      <c r="H13" s="72">
        <v>25575000</v>
      </c>
      <c r="I13" s="73"/>
      <c r="J13" s="3"/>
      <c r="K13" s="63"/>
      <c r="L13" s="68"/>
      <c r="M13" s="66"/>
      <c r="N13" s="69"/>
      <c r="O13" s="42">
        <f t="shared" si="0"/>
        <v>274</v>
      </c>
    </row>
    <row r="14" spans="2:15" ht="40.5" customHeight="1">
      <c r="B14" s="59" t="s">
        <v>114</v>
      </c>
      <c r="C14" s="17" t="s">
        <v>32</v>
      </c>
      <c r="D14" s="80">
        <v>44175</v>
      </c>
      <c r="E14" s="60" t="s">
        <v>115</v>
      </c>
      <c r="F14" s="15" t="s">
        <v>113</v>
      </c>
      <c r="G14" s="71" t="s">
        <v>34</v>
      </c>
      <c r="H14" s="72">
        <v>19756000</v>
      </c>
      <c r="I14" s="73"/>
      <c r="J14" s="3"/>
      <c r="K14" s="63"/>
      <c r="L14" s="68"/>
      <c r="M14" s="66"/>
      <c r="N14" s="69"/>
      <c r="O14" s="42">
        <f t="shared" si="0"/>
        <v>265</v>
      </c>
    </row>
    <row r="15" spans="2:15" ht="40.5" customHeight="1">
      <c r="B15" s="59" t="s">
        <v>150</v>
      </c>
      <c r="C15" s="17" t="s">
        <v>32</v>
      </c>
      <c r="D15" s="58">
        <v>44176</v>
      </c>
      <c r="E15" s="117" t="s">
        <v>115</v>
      </c>
      <c r="F15" s="15" t="s">
        <v>151</v>
      </c>
      <c r="G15" s="71" t="s">
        <v>34</v>
      </c>
      <c r="H15" s="21">
        <v>1499960</v>
      </c>
      <c r="I15" s="73"/>
      <c r="J15" s="3"/>
      <c r="K15" s="63"/>
      <c r="L15" s="68"/>
      <c r="M15" s="66"/>
      <c r="N15" s="69"/>
      <c r="O15" s="42">
        <f t="shared" si="0"/>
        <v>264</v>
      </c>
    </row>
    <row r="16" spans="2:15" ht="40.5" customHeight="1">
      <c r="B16" s="59" t="s">
        <v>156</v>
      </c>
      <c r="C16" s="17" t="s">
        <v>32</v>
      </c>
      <c r="D16" s="58">
        <v>44179</v>
      </c>
      <c r="E16" s="79" t="s">
        <v>115</v>
      </c>
      <c r="F16" s="15" t="s">
        <v>151</v>
      </c>
      <c r="G16" s="71" t="s">
        <v>34</v>
      </c>
      <c r="H16" s="21">
        <v>48368034</v>
      </c>
      <c r="I16" s="73"/>
      <c r="J16" s="3"/>
      <c r="K16" s="63"/>
      <c r="L16" s="68"/>
      <c r="M16" s="66"/>
      <c r="N16" s="69"/>
      <c r="O16" s="42">
        <f>DATEDIF(D16,$O$4,"D")+1</f>
        <v>261</v>
      </c>
    </row>
    <row r="17" spans="2:15" ht="40.5" customHeight="1">
      <c r="B17" s="59" t="s">
        <v>116</v>
      </c>
      <c r="C17" s="17" t="s">
        <v>32</v>
      </c>
      <c r="D17" s="58">
        <v>44183</v>
      </c>
      <c r="E17" s="79" t="s">
        <v>117</v>
      </c>
      <c r="F17" s="15" t="s">
        <v>118</v>
      </c>
      <c r="G17" s="71" t="s">
        <v>34</v>
      </c>
      <c r="H17" s="21">
        <v>1441000</v>
      </c>
      <c r="I17" s="73"/>
      <c r="J17" s="3"/>
      <c r="K17" s="63"/>
      <c r="L17" s="68"/>
      <c r="M17" s="66"/>
      <c r="N17" s="69"/>
      <c r="O17" s="42">
        <f t="shared" si="0"/>
        <v>257</v>
      </c>
    </row>
    <row r="18" spans="2:15" ht="40.5" customHeight="1">
      <c r="B18" s="59" t="s">
        <v>134</v>
      </c>
      <c r="C18" s="17" t="s">
        <v>32</v>
      </c>
      <c r="D18" s="58">
        <v>44183</v>
      </c>
      <c r="E18" s="79" t="s">
        <v>112</v>
      </c>
      <c r="F18" s="15" t="s">
        <v>140</v>
      </c>
      <c r="G18" s="71" t="s">
        <v>34</v>
      </c>
      <c r="H18" s="21">
        <v>22000000</v>
      </c>
      <c r="I18" s="73"/>
      <c r="J18" s="3"/>
      <c r="K18" s="63"/>
      <c r="L18" s="68"/>
      <c r="M18" s="66"/>
      <c r="N18" s="69"/>
      <c r="O18" s="42">
        <f t="shared" si="0"/>
        <v>257</v>
      </c>
    </row>
    <row r="19" spans="2:15" ht="40.5" customHeight="1">
      <c r="B19" s="59" t="s">
        <v>135</v>
      </c>
      <c r="C19" s="17" t="s">
        <v>32</v>
      </c>
      <c r="D19" s="58">
        <v>44193</v>
      </c>
      <c r="E19" s="79" t="s">
        <v>120</v>
      </c>
      <c r="F19" s="15" t="s">
        <v>140</v>
      </c>
      <c r="G19" s="71" t="s">
        <v>34</v>
      </c>
      <c r="H19" s="21">
        <v>14900000</v>
      </c>
      <c r="I19" s="73"/>
      <c r="J19" s="3"/>
      <c r="K19" s="63"/>
      <c r="L19" s="68"/>
      <c r="M19" s="66"/>
      <c r="N19" s="69"/>
      <c r="O19" s="42">
        <f t="shared" si="0"/>
        <v>247</v>
      </c>
    </row>
    <row r="20" spans="2:15" ht="40.5" customHeight="1">
      <c r="B20" s="59" t="s">
        <v>136</v>
      </c>
      <c r="C20" s="17" t="s">
        <v>32</v>
      </c>
      <c r="D20" s="58">
        <v>44193</v>
      </c>
      <c r="E20" s="79" t="s">
        <v>133</v>
      </c>
      <c r="F20" s="15" t="s">
        <v>140</v>
      </c>
      <c r="G20" s="71" t="s">
        <v>34</v>
      </c>
      <c r="H20" s="21">
        <v>11858000</v>
      </c>
      <c r="I20" s="73"/>
      <c r="J20" s="3"/>
      <c r="K20" s="63"/>
      <c r="L20" s="68"/>
      <c r="M20" s="66"/>
      <c r="N20" s="69"/>
      <c r="O20" s="42">
        <f t="shared" si="0"/>
        <v>247</v>
      </c>
    </row>
    <row r="21" spans="2:15" ht="40.5" customHeight="1">
      <c r="B21" s="59" t="s">
        <v>137</v>
      </c>
      <c r="C21" s="17" t="s">
        <v>32</v>
      </c>
      <c r="D21" s="58">
        <v>44193</v>
      </c>
      <c r="E21" s="79" t="s">
        <v>133</v>
      </c>
      <c r="F21" s="15" t="s">
        <v>140</v>
      </c>
      <c r="G21" s="71" t="s">
        <v>34</v>
      </c>
      <c r="H21" s="21">
        <v>5060000</v>
      </c>
      <c r="I21" s="73"/>
      <c r="J21" s="3"/>
      <c r="K21" s="63"/>
      <c r="L21" s="68"/>
      <c r="M21" s="66"/>
      <c r="N21" s="69"/>
      <c r="O21" s="42">
        <f t="shared" si="0"/>
        <v>247</v>
      </c>
    </row>
    <row r="22" spans="2:15" ht="40.5" customHeight="1">
      <c r="B22" s="59" t="s">
        <v>138</v>
      </c>
      <c r="C22" s="17" t="s">
        <v>32</v>
      </c>
      <c r="D22" s="58">
        <v>44148</v>
      </c>
      <c r="E22" s="79" t="s">
        <v>133</v>
      </c>
      <c r="F22" s="15" t="s">
        <v>140</v>
      </c>
      <c r="G22" s="71" t="s">
        <v>34</v>
      </c>
      <c r="H22" s="21">
        <v>66000000</v>
      </c>
      <c r="I22" s="73"/>
      <c r="J22" s="3"/>
      <c r="K22" s="63"/>
      <c r="L22" s="68"/>
      <c r="M22" s="66"/>
      <c r="N22" s="69"/>
      <c r="O22" s="42">
        <f t="shared" si="0"/>
        <v>292</v>
      </c>
    </row>
    <row r="23" spans="2:15" ht="40.5" customHeight="1">
      <c r="B23" s="59" t="s">
        <v>139</v>
      </c>
      <c r="C23" s="17" t="s">
        <v>32</v>
      </c>
      <c r="D23" s="58">
        <v>44211</v>
      </c>
      <c r="E23" s="79" t="s">
        <v>122</v>
      </c>
      <c r="F23" s="15" t="s">
        <v>140</v>
      </c>
      <c r="G23" s="71" t="s">
        <v>34</v>
      </c>
      <c r="H23" s="21">
        <v>7095000</v>
      </c>
      <c r="I23" s="73"/>
      <c r="J23" s="3"/>
      <c r="K23" s="63"/>
      <c r="L23" s="68"/>
      <c r="M23" s="66"/>
      <c r="N23" s="69"/>
      <c r="O23" s="42">
        <f t="shared" si="0"/>
        <v>229</v>
      </c>
    </row>
    <row r="24" spans="2:15" ht="40.5" customHeight="1">
      <c r="B24" s="59" t="s">
        <v>152</v>
      </c>
      <c r="C24" s="17" t="s">
        <v>32</v>
      </c>
      <c r="D24" s="58">
        <v>44193</v>
      </c>
      <c r="E24" s="79" t="s">
        <v>122</v>
      </c>
      <c r="F24" s="15" t="s">
        <v>140</v>
      </c>
      <c r="G24" s="71" t="s">
        <v>34</v>
      </c>
      <c r="H24" s="21">
        <v>6347000</v>
      </c>
      <c r="I24" s="73"/>
      <c r="J24" s="3"/>
      <c r="K24" s="63"/>
      <c r="L24" s="68"/>
      <c r="M24" s="66"/>
      <c r="N24" s="69"/>
      <c r="O24" s="42">
        <f>DATEDIF(D24,$O$4,"D")+1</f>
        <v>247</v>
      </c>
    </row>
    <row r="25" spans="2:16" ht="47.25" customHeight="1">
      <c r="B25" s="99" t="s">
        <v>68</v>
      </c>
      <c r="C25" s="17" t="s">
        <v>32</v>
      </c>
      <c r="D25" s="52">
        <v>44225</v>
      </c>
      <c r="E25" s="100" t="s">
        <v>41</v>
      </c>
      <c r="F25" s="74" t="s">
        <v>160</v>
      </c>
      <c r="G25" s="71" t="s">
        <v>33</v>
      </c>
      <c r="H25" s="21">
        <v>1715890</v>
      </c>
      <c r="I25" s="73"/>
      <c r="J25" s="3"/>
      <c r="K25" s="13"/>
      <c r="L25" s="13"/>
      <c r="M25" s="14"/>
      <c r="N25" s="4"/>
      <c r="O25" s="42">
        <f>DATEDIF(D25,$O$4,"D")+1</f>
        <v>215</v>
      </c>
      <c r="P25" s="2"/>
    </row>
    <row r="26" spans="2:16" ht="47.25" customHeight="1">
      <c r="B26" s="112" t="s">
        <v>175</v>
      </c>
      <c r="C26" s="17" t="s">
        <v>32</v>
      </c>
      <c r="D26" s="113">
        <v>44208</v>
      </c>
      <c r="E26" s="100" t="s">
        <v>133</v>
      </c>
      <c r="F26" s="85" t="s">
        <v>176</v>
      </c>
      <c r="G26" s="110" t="s">
        <v>34</v>
      </c>
      <c r="H26" s="30">
        <v>8921000</v>
      </c>
      <c r="I26" s="28"/>
      <c r="J26" s="12"/>
      <c r="K26" s="114"/>
      <c r="L26" s="114"/>
      <c r="M26" s="16"/>
      <c r="N26" s="18"/>
      <c r="O26" s="115">
        <f aca="true" t="shared" si="1" ref="O26:O53">DATEDIF(D26,$O$4,"D")+1</f>
        <v>232</v>
      </c>
      <c r="P26" s="49"/>
    </row>
    <row r="27" spans="2:16" ht="47.25" customHeight="1">
      <c r="B27" s="112" t="s">
        <v>195</v>
      </c>
      <c r="C27" s="17" t="s">
        <v>32</v>
      </c>
      <c r="D27" s="113">
        <v>44246</v>
      </c>
      <c r="E27" s="100" t="s">
        <v>171</v>
      </c>
      <c r="F27" s="85" t="s">
        <v>177</v>
      </c>
      <c r="G27" s="110" t="s">
        <v>33</v>
      </c>
      <c r="H27" s="30">
        <v>1320000</v>
      </c>
      <c r="I27" s="28"/>
      <c r="J27" s="12"/>
      <c r="K27" s="114"/>
      <c r="L27" s="114"/>
      <c r="M27" s="16"/>
      <c r="N27" s="18"/>
      <c r="O27" s="115">
        <f t="shared" si="1"/>
        <v>194</v>
      </c>
      <c r="P27" s="49"/>
    </row>
    <row r="28" spans="2:16" ht="47.25" customHeight="1">
      <c r="B28" s="112" t="s">
        <v>178</v>
      </c>
      <c r="C28" s="17" t="s">
        <v>32</v>
      </c>
      <c r="D28" s="113">
        <v>44232</v>
      </c>
      <c r="E28" s="100" t="s">
        <v>133</v>
      </c>
      <c r="F28" s="85" t="s">
        <v>177</v>
      </c>
      <c r="G28" s="110" t="s">
        <v>34</v>
      </c>
      <c r="H28" s="30">
        <v>1518000</v>
      </c>
      <c r="I28" s="28"/>
      <c r="J28" s="12"/>
      <c r="K28" s="114"/>
      <c r="L28" s="114"/>
      <c r="M28" s="16"/>
      <c r="N28" s="18"/>
      <c r="O28" s="115">
        <f t="shared" si="1"/>
        <v>208</v>
      </c>
      <c r="P28" s="49"/>
    </row>
    <row r="29" spans="2:16" ht="47.25" customHeight="1">
      <c r="B29" s="112" t="s">
        <v>179</v>
      </c>
      <c r="C29" s="17" t="s">
        <v>32</v>
      </c>
      <c r="D29" s="113">
        <v>44211</v>
      </c>
      <c r="E29" s="100" t="s">
        <v>133</v>
      </c>
      <c r="F29" s="85" t="s">
        <v>176</v>
      </c>
      <c r="G29" s="110" t="s">
        <v>34</v>
      </c>
      <c r="H29" s="30">
        <v>10329000</v>
      </c>
      <c r="I29" s="28"/>
      <c r="J29" s="12"/>
      <c r="K29" s="114"/>
      <c r="L29" s="114"/>
      <c r="M29" s="16"/>
      <c r="N29" s="18"/>
      <c r="O29" s="115">
        <f t="shared" si="1"/>
        <v>229</v>
      </c>
      <c r="P29" s="49"/>
    </row>
    <row r="30" spans="2:16" ht="47.25" customHeight="1">
      <c r="B30" s="112" t="s">
        <v>180</v>
      </c>
      <c r="C30" s="17" t="s">
        <v>32</v>
      </c>
      <c r="D30" s="113">
        <v>44253</v>
      </c>
      <c r="E30" s="100" t="s">
        <v>172</v>
      </c>
      <c r="F30" s="85" t="s">
        <v>177</v>
      </c>
      <c r="G30" s="110" t="s">
        <v>33</v>
      </c>
      <c r="H30" s="30">
        <v>1496000</v>
      </c>
      <c r="I30" s="28"/>
      <c r="J30" s="12"/>
      <c r="K30" s="114"/>
      <c r="L30" s="114"/>
      <c r="M30" s="16"/>
      <c r="N30" s="18"/>
      <c r="O30" s="115">
        <f t="shared" si="1"/>
        <v>187</v>
      </c>
      <c r="P30" s="49"/>
    </row>
    <row r="31" spans="2:16" ht="47.25" customHeight="1">
      <c r="B31" s="112" t="s">
        <v>181</v>
      </c>
      <c r="C31" s="17" t="s">
        <v>32</v>
      </c>
      <c r="D31" s="113">
        <v>44270</v>
      </c>
      <c r="E31" s="100" t="s">
        <v>173</v>
      </c>
      <c r="F31" s="85" t="s">
        <v>177</v>
      </c>
      <c r="G31" s="110" t="s">
        <v>33</v>
      </c>
      <c r="H31" s="30">
        <v>1320000</v>
      </c>
      <c r="I31" s="28"/>
      <c r="J31" s="12"/>
      <c r="K31" s="114"/>
      <c r="L31" s="114"/>
      <c r="M31" s="16"/>
      <c r="N31" s="18"/>
      <c r="O31" s="115">
        <f t="shared" si="1"/>
        <v>170</v>
      </c>
      <c r="P31" s="49"/>
    </row>
    <row r="32" spans="2:16" ht="47.25" customHeight="1">
      <c r="B32" s="112" t="s">
        <v>182</v>
      </c>
      <c r="C32" s="17" t="s">
        <v>32</v>
      </c>
      <c r="D32" s="113">
        <v>44270</v>
      </c>
      <c r="E32" s="100" t="s">
        <v>174</v>
      </c>
      <c r="F32" s="85" t="s">
        <v>177</v>
      </c>
      <c r="G32" s="110" t="s">
        <v>33</v>
      </c>
      <c r="H32" s="30">
        <v>1089000</v>
      </c>
      <c r="I32" s="28"/>
      <c r="J32" s="12"/>
      <c r="K32" s="114"/>
      <c r="L32" s="114"/>
      <c r="M32" s="16"/>
      <c r="N32" s="18"/>
      <c r="O32" s="115">
        <f t="shared" si="1"/>
        <v>170</v>
      </c>
      <c r="P32" s="49"/>
    </row>
    <row r="33" spans="2:16" ht="47.25" customHeight="1">
      <c r="B33" s="112" t="s">
        <v>196</v>
      </c>
      <c r="C33" s="17" t="s">
        <v>32</v>
      </c>
      <c r="D33" s="116">
        <v>44286</v>
      </c>
      <c r="E33" s="117" t="s">
        <v>43</v>
      </c>
      <c r="F33" s="85" t="s">
        <v>47</v>
      </c>
      <c r="G33" s="110" t="s">
        <v>33</v>
      </c>
      <c r="H33" s="30">
        <v>74534350</v>
      </c>
      <c r="I33" s="28"/>
      <c r="J33" s="12"/>
      <c r="K33" s="114"/>
      <c r="L33" s="114"/>
      <c r="M33" s="16"/>
      <c r="N33" s="18"/>
      <c r="O33" s="115">
        <f t="shared" si="1"/>
        <v>154</v>
      </c>
      <c r="P33" s="49"/>
    </row>
    <row r="34" spans="2:16" ht="47.25" customHeight="1">
      <c r="B34" s="112" t="s">
        <v>197</v>
      </c>
      <c r="C34" s="17" t="s">
        <v>32</v>
      </c>
      <c r="D34" s="116">
        <v>44286</v>
      </c>
      <c r="E34" s="117" t="s">
        <v>44</v>
      </c>
      <c r="F34" s="85" t="s">
        <v>72</v>
      </c>
      <c r="G34" s="110" t="s">
        <v>33</v>
      </c>
      <c r="H34" s="30">
        <v>190210246</v>
      </c>
      <c r="I34" s="28"/>
      <c r="J34" s="12"/>
      <c r="K34" s="114"/>
      <c r="L34" s="114"/>
      <c r="M34" s="16"/>
      <c r="N34" s="18"/>
      <c r="O34" s="115">
        <f t="shared" si="1"/>
        <v>154</v>
      </c>
      <c r="P34" s="49"/>
    </row>
    <row r="35" spans="2:16" ht="47.25" customHeight="1">
      <c r="B35" s="112" t="s">
        <v>198</v>
      </c>
      <c r="C35" s="17" t="s">
        <v>32</v>
      </c>
      <c r="D35" s="116">
        <v>44286</v>
      </c>
      <c r="E35" s="117" t="s">
        <v>45</v>
      </c>
      <c r="F35" s="85" t="s">
        <v>73</v>
      </c>
      <c r="G35" s="110" t="s">
        <v>33</v>
      </c>
      <c r="H35" s="30">
        <v>2766540</v>
      </c>
      <c r="I35" s="28"/>
      <c r="J35" s="12"/>
      <c r="K35" s="114"/>
      <c r="L35" s="114"/>
      <c r="M35" s="16"/>
      <c r="N35" s="18"/>
      <c r="O35" s="115">
        <f t="shared" si="1"/>
        <v>154</v>
      </c>
      <c r="P35" s="49"/>
    </row>
    <row r="36" spans="2:16" ht="47.25" customHeight="1">
      <c r="B36" s="112" t="s">
        <v>42</v>
      </c>
      <c r="C36" s="17" t="s">
        <v>32</v>
      </c>
      <c r="D36" s="116">
        <v>44286</v>
      </c>
      <c r="E36" s="117" t="s">
        <v>46</v>
      </c>
      <c r="F36" s="85" t="s">
        <v>48</v>
      </c>
      <c r="G36" s="110" t="s">
        <v>33</v>
      </c>
      <c r="H36" s="30">
        <v>26027300</v>
      </c>
      <c r="I36" s="28"/>
      <c r="J36" s="12"/>
      <c r="K36" s="114"/>
      <c r="L36" s="114"/>
      <c r="M36" s="16"/>
      <c r="N36" s="18"/>
      <c r="O36" s="115">
        <f t="shared" si="1"/>
        <v>154</v>
      </c>
      <c r="P36" s="49"/>
    </row>
    <row r="37" spans="2:16" ht="47.25" customHeight="1">
      <c r="B37" s="112" t="s">
        <v>42</v>
      </c>
      <c r="C37" s="17" t="s">
        <v>32</v>
      </c>
      <c r="D37" s="116">
        <v>44286</v>
      </c>
      <c r="E37" s="117" t="s">
        <v>229</v>
      </c>
      <c r="F37" s="85" t="s">
        <v>48</v>
      </c>
      <c r="G37" s="110" t="s">
        <v>33</v>
      </c>
      <c r="H37" s="30">
        <v>55923600</v>
      </c>
      <c r="I37" s="28"/>
      <c r="J37" s="12"/>
      <c r="K37" s="114"/>
      <c r="L37" s="114"/>
      <c r="M37" s="16"/>
      <c r="N37" s="18"/>
      <c r="O37" s="115">
        <f t="shared" si="1"/>
        <v>154</v>
      </c>
      <c r="P37" s="49"/>
    </row>
    <row r="38" spans="2:16" ht="47.25" customHeight="1">
      <c r="B38" s="112" t="s">
        <v>230</v>
      </c>
      <c r="C38" s="17" t="s">
        <v>32</v>
      </c>
      <c r="D38" s="116">
        <v>44286</v>
      </c>
      <c r="E38" s="117" t="s">
        <v>229</v>
      </c>
      <c r="F38" s="85" t="s">
        <v>48</v>
      </c>
      <c r="G38" s="110" t="s">
        <v>33</v>
      </c>
      <c r="H38" s="30">
        <v>7198790</v>
      </c>
      <c r="I38" s="28"/>
      <c r="J38" s="12"/>
      <c r="K38" s="114"/>
      <c r="L38" s="114"/>
      <c r="M38" s="16"/>
      <c r="N38" s="18"/>
      <c r="O38" s="115">
        <f t="shared" si="1"/>
        <v>154</v>
      </c>
      <c r="P38" s="49"/>
    </row>
    <row r="39" spans="2:16" s="49" customFormat="1" ht="39.75" customHeight="1">
      <c r="B39" s="55" t="s">
        <v>216</v>
      </c>
      <c r="C39" s="108" t="s">
        <v>32</v>
      </c>
      <c r="D39" s="127">
        <v>44286</v>
      </c>
      <c r="E39" s="54" t="s">
        <v>227</v>
      </c>
      <c r="F39" s="128" t="s">
        <v>224</v>
      </c>
      <c r="G39" s="110" t="s">
        <v>33</v>
      </c>
      <c r="H39" s="129">
        <v>23496000</v>
      </c>
      <c r="I39" s="28"/>
      <c r="J39" s="12"/>
      <c r="K39" s="12"/>
      <c r="L39" s="12"/>
      <c r="M39" s="85"/>
      <c r="N39" s="119"/>
      <c r="O39" s="115">
        <f t="shared" si="1"/>
        <v>154</v>
      </c>
      <c r="P39" s="1"/>
    </row>
    <row r="40" spans="2:16" s="49" customFormat="1" ht="39.75" customHeight="1">
      <c r="B40" s="55" t="s">
        <v>217</v>
      </c>
      <c r="C40" s="108" t="s">
        <v>32</v>
      </c>
      <c r="D40" s="127">
        <v>44286</v>
      </c>
      <c r="E40" s="54" t="s">
        <v>225</v>
      </c>
      <c r="F40" s="128" t="s">
        <v>224</v>
      </c>
      <c r="G40" s="110" t="s">
        <v>33</v>
      </c>
      <c r="H40" s="130">
        <v>12650000</v>
      </c>
      <c r="I40" s="28"/>
      <c r="J40" s="12"/>
      <c r="K40" s="12"/>
      <c r="L40" s="12"/>
      <c r="M40" s="85"/>
      <c r="N40" s="119"/>
      <c r="O40" s="115">
        <f t="shared" si="1"/>
        <v>154</v>
      </c>
      <c r="P40" s="1"/>
    </row>
    <row r="41" spans="2:16" s="49" customFormat="1" ht="39.75" customHeight="1">
      <c r="B41" s="55" t="s">
        <v>218</v>
      </c>
      <c r="C41" s="108" t="s">
        <v>32</v>
      </c>
      <c r="D41" s="127">
        <v>44286</v>
      </c>
      <c r="E41" s="54" t="s">
        <v>225</v>
      </c>
      <c r="F41" s="128" t="s">
        <v>207</v>
      </c>
      <c r="G41" s="110" t="s">
        <v>33</v>
      </c>
      <c r="H41" s="130">
        <v>12944800</v>
      </c>
      <c r="I41" s="28"/>
      <c r="J41" s="12"/>
      <c r="K41" s="12"/>
      <c r="L41" s="12"/>
      <c r="M41" s="85"/>
      <c r="N41" s="119"/>
      <c r="O41" s="115">
        <f t="shared" si="1"/>
        <v>154</v>
      </c>
      <c r="P41" s="1"/>
    </row>
    <row r="42" spans="2:16" s="49" customFormat="1" ht="39.75" customHeight="1">
      <c r="B42" s="55" t="s">
        <v>219</v>
      </c>
      <c r="C42" s="108" t="s">
        <v>32</v>
      </c>
      <c r="D42" s="127">
        <v>44286</v>
      </c>
      <c r="E42" s="54" t="s">
        <v>225</v>
      </c>
      <c r="F42" s="128" t="s">
        <v>207</v>
      </c>
      <c r="G42" s="110" t="s">
        <v>33</v>
      </c>
      <c r="H42" s="130">
        <v>29260000</v>
      </c>
      <c r="I42" s="28"/>
      <c r="J42" s="12"/>
      <c r="K42" s="12"/>
      <c r="L42" s="12"/>
      <c r="M42" s="85"/>
      <c r="N42" s="119"/>
      <c r="O42" s="115">
        <f t="shared" si="1"/>
        <v>154</v>
      </c>
      <c r="P42" s="1"/>
    </row>
    <row r="43" spans="2:16" s="49" customFormat="1" ht="39.75" customHeight="1">
      <c r="B43" s="55" t="s">
        <v>220</v>
      </c>
      <c r="C43" s="108" t="s">
        <v>32</v>
      </c>
      <c r="D43" s="127">
        <v>44286</v>
      </c>
      <c r="E43" s="54" t="s">
        <v>226</v>
      </c>
      <c r="F43" s="128" t="s">
        <v>207</v>
      </c>
      <c r="G43" s="110" t="s">
        <v>33</v>
      </c>
      <c r="H43" s="130">
        <v>16500000</v>
      </c>
      <c r="I43" s="28"/>
      <c r="J43" s="12"/>
      <c r="K43" s="12"/>
      <c r="L43" s="12"/>
      <c r="M43" s="85"/>
      <c r="N43" s="119"/>
      <c r="O43" s="115">
        <f t="shared" si="1"/>
        <v>154</v>
      </c>
      <c r="P43" s="1"/>
    </row>
    <row r="44" spans="2:16" s="49" customFormat="1" ht="39.75" customHeight="1">
      <c r="B44" s="55" t="s">
        <v>221</v>
      </c>
      <c r="C44" s="108" t="s">
        <v>32</v>
      </c>
      <c r="D44" s="127">
        <v>44286</v>
      </c>
      <c r="E44" s="54" t="s">
        <v>226</v>
      </c>
      <c r="F44" s="128" t="s">
        <v>207</v>
      </c>
      <c r="G44" s="110" t="s">
        <v>33</v>
      </c>
      <c r="H44" s="130">
        <v>9240000</v>
      </c>
      <c r="I44" s="28"/>
      <c r="J44" s="12"/>
      <c r="K44" s="12"/>
      <c r="L44" s="12"/>
      <c r="M44" s="85"/>
      <c r="N44" s="119"/>
      <c r="O44" s="115">
        <f t="shared" si="1"/>
        <v>154</v>
      </c>
      <c r="P44" s="1"/>
    </row>
    <row r="45" spans="2:16" ht="47.25" customHeight="1">
      <c r="B45" s="112" t="s">
        <v>116</v>
      </c>
      <c r="C45" s="17" t="s">
        <v>32</v>
      </c>
      <c r="D45" s="116">
        <v>44322</v>
      </c>
      <c r="E45" s="117" t="s">
        <v>208</v>
      </c>
      <c r="F45" s="85" t="s">
        <v>209</v>
      </c>
      <c r="G45" s="110" t="s">
        <v>33</v>
      </c>
      <c r="H45" s="30">
        <v>1485000</v>
      </c>
      <c r="I45" s="28"/>
      <c r="J45" s="12"/>
      <c r="K45" s="114"/>
      <c r="L45" s="114"/>
      <c r="M45" s="16"/>
      <c r="N45" s="18"/>
      <c r="O45" s="115">
        <f t="shared" si="1"/>
        <v>118</v>
      </c>
      <c r="P45" s="49"/>
    </row>
    <row r="46" spans="2:16" ht="47.25" customHeight="1">
      <c r="B46" s="112" t="s">
        <v>210</v>
      </c>
      <c r="C46" s="17" t="s">
        <v>32</v>
      </c>
      <c r="D46" s="116">
        <v>44326</v>
      </c>
      <c r="E46" s="117" t="s">
        <v>57</v>
      </c>
      <c r="F46" s="85" t="s">
        <v>209</v>
      </c>
      <c r="G46" s="110" t="s">
        <v>33</v>
      </c>
      <c r="H46" s="30">
        <v>1056000</v>
      </c>
      <c r="I46" s="28"/>
      <c r="J46" s="12"/>
      <c r="K46" s="114"/>
      <c r="L46" s="114"/>
      <c r="M46" s="16"/>
      <c r="N46" s="18"/>
      <c r="O46" s="115">
        <f t="shared" si="1"/>
        <v>114</v>
      </c>
      <c r="P46" s="49"/>
    </row>
    <row r="47" spans="2:16" s="49" customFormat="1" ht="39.75" customHeight="1">
      <c r="B47" s="55" t="s">
        <v>75</v>
      </c>
      <c r="C47" s="108" t="s">
        <v>32</v>
      </c>
      <c r="D47" s="127">
        <v>44347</v>
      </c>
      <c r="E47" s="54" t="s">
        <v>76</v>
      </c>
      <c r="F47" s="128" t="s">
        <v>207</v>
      </c>
      <c r="G47" s="110" t="s">
        <v>33</v>
      </c>
      <c r="H47" s="129">
        <v>11000000</v>
      </c>
      <c r="I47" s="28"/>
      <c r="J47" s="12"/>
      <c r="K47" s="12"/>
      <c r="L47" s="12"/>
      <c r="M47" s="85"/>
      <c r="N47" s="119"/>
      <c r="O47" s="115">
        <f t="shared" si="1"/>
        <v>93</v>
      </c>
      <c r="P47" s="1"/>
    </row>
    <row r="48" spans="2:16" s="49" customFormat="1" ht="39.75" customHeight="1">
      <c r="B48" s="55" t="s">
        <v>84</v>
      </c>
      <c r="C48" s="108" t="s">
        <v>32</v>
      </c>
      <c r="D48" s="127">
        <v>44347</v>
      </c>
      <c r="E48" s="54" t="s">
        <v>76</v>
      </c>
      <c r="F48" s="128" t="s">
        <v>207</v>
      </c>
      <c r="G48" s="110" t="s">
        <v>33</v>
      </c>
      <c r="H48" s="129">
        <v>1700000</v>
      </c>
      <c r="I48" s="28"/>
      <c r="J48" s="12"/>
      <c r="K48" s="12"/>
      <c r="L48" s="12"/>
      <c r="M48" s="85"/>
      <c r="N48" s="119"/>
      <c r="O48" s="115">
        <f t="shared" si="1"/>
        <v>93</v>
      </c>
      <c r="P48" s="1"/>
    </row>
    <row r="49" spans="2:16" s="49" customFormat="1" ht="39.75" customHeight="1">
      <c r="B49" s="55" t="s">
        <v>78</v>
      </c>
      <c r="C49" s="108" t="s">
        <v>32</v>
      </c>
      <c r="D49" s="127">
        <v>44347</v>
      </c>
      <c r="E49" s="54" t="s">
        <v>76</v>
      </c>
      <c r="F49" s="128" t="s">
        <v>207</v>
      </c>
      <c r="G49" s="110" t="s">
        <v>33</v>
      </c>
      <c r="H49" s="129">
        <v>3000000</v>
      </c>
      <c r="I49" s="28"/>
      <c r="J49" s="12"/>
      <c r="K49" s="12"/>
      <c r="L49" s="12"/>
      <c r="M49" s="85"/>
      <c r="N49" s="119"/>
      <c r="O49" s="115">
        <f t="shared" si="1"/>
        <v>93</v>
      </c>
      <c r="P49" s="1"/>
    </row>
    <row r="50" spans="2:16" s="49" customFormat="1" ht="78.75" customHeight="1">
      <c r="B50" s="59" t="s">
        <v>248</v>
      </c>
      <c r="C50" s="17" t="s">
        <v>58</v>
      </c>
      <c r="D50" s="138">
        <v>44344</v>
      </c>
      <c r="E50" s="60" t="s">
        <v>249</v>
      </c>
      <c r="F50" s="139" t="s">
        <v>250</v>
      </c>
      <c r="G50" s="110"/>
      <c r="H50" s="129">
        <v>1337043</v>
      </c>
      <c r="I50" s="28"/>
      <c r="J50" s="12"/>
      <c r="K50" s="12"/>
      <c r="L50" s="12"/>
      <c r="M50" s="85"/>
      <c r="N50" s="119"/>
      <c r="O50" s="115">
        <f t="shared" si="1"/>
        <v>96</v>
      </c>
      <c r="P50" s="1"/>
    </row>
    <row r="51" spans="2:16" s="49" customFormat="1" ht="39.75" customHeight="1">
      <c r="B51" s="59" t="s">
        <v>251</v>
      </c>
      <c r="C51" s="17" t="s">
        <v>32</v>
      </c>
      <c r="D51" s="138">
        <v>44351</v>
      </c>
      <c r="E51" s="60" t="s">
        <v>252</v>
      </c>
      <c r="F51" s="139" t="s">
        <v>253</v>
      </c>
      <c r="G51" s="110" t="s">
        <v>34</v>
      </c>
      <c r="H51" s="129">
        <v>11000000</v>
      </c>
      <c r="I51" s="28"/>
      <c r="J51" s="12"/>
      <c r="K51" s="12"/>
      <c r="L51" s="12"/>
      <c r="M51" s="85"/>
      <c r="N51" s="119"/>
      <c r="O51" s="115">
        <f t="shared" si="1"/>
        <v>89</v>
      </c>
      <c r="P51" s="1"/>
    </row>
    <row r="52" spans="2:16" s="49" customFormat="1" ht="39.75" customHeight="1">
      <c r="B52" s="59" t="s">
        <v>254</v>
      </c>
      <c r="C52" s="17" t="s">
        <v>58</v>
      </c>
      <c r="D52" s="138">
        <v>44372</v>
      </c>
      <c r="E52" s="60" t="s">
        <v>255</v>
      </c>
      <c r="F52" s="139" t="s">
        <v>256</v>
      </c>
      <c r="G52" s="110" t="s">
        <v>34</v>
      </c>
      <c r="H52" s="129">
        <v>1285355</v>
      </c>
      <c r="I52" s="28"/>
      <c r="J52" s="12"/>
      <c r="K52" s="12"/>
      <c r="L52" s="12"/>
      <c r="M52" s="85"/>
      <c r="N52" s="119"/>
      <c r="O52" s="115">
        <f t="shared" si="1"/>
        <v>68</v>
      </c>
      <c r="P52" s="1"/>
    </row>
    <row r="53" spans="2:16" s="24" customFormat="1" ht="39.75" customHeight="1">
      <c r="B53" s="123" t="s">
        <v>264</v>
      </c>
      <c r="C53" s="64" t="s">
        <v>32</v>
      </c>
      <c r="D53" s="126">
        <v>44393</v>
      </c>
      <c r="E53" s="148" t="s">
        <v>265</v>
      </c>
      <c r="F53" s="149" t="s">
        <v>267</v>
      </c>
      <c r="G53" s="65" t="s">
        <v>33</v>
      </c>
      <c r="H53" s="150">
        <v>5940000</v>
      </c>
      <c r="I53" s="84"/>
      <c r="J53" s="66"/>
      <c r="K53" s="66"/>
      <c r="L53" s="66"/>
      <c r="M53" s="67"/>
      <c r="N53" s="151"/>
      <c r="O53" s="107">
        <f t="shared" si="1"/>
        <v>47</v>
      </c>
      <c r="P53" s="23"/>
    </row>
    <row r="54" spans="2:18" s="23" customFormat="1" ht="47.25" customHeight="1">
      <c r="B54" s="123" t="s">
        <v>268</v>
      </c>
      <c r="C54" s="64" t="s">
        <v>32</v>
      </c>
      <c r="D54" s="101">
        <v>44420</v>
      </c>
      <c r="E54" s="102" t="s">
        <v>269</v>
      </c>
      <c r="F54" s="67" t="s">
        <v>257</v>
      </c>
      <c r="G54" s="65" t="s">
        <v>34</v>
      </c>
      <c r="H54" s="103">
        <v>75900000</v>
      </c>
      <c r="I54" s="84"/>
      <c r="J54" s="66"/>
      <c r="K54" s="68"/>
      <c r="L54" s="68"/>
      <c r="M54" s="66"/>
      <c r="N54" s="69"/>
      <c r="O54" s="107">
        <f>DATEDIF(D54,$O$4,"D")+1</f>
        <v>20</v>
      </c>
      <c r="P54" s="24"/>
      <c r="Q54" s="143"/>
      <c r="R54" s="143"/>
    </row>
    <row r="55" spans="2:18" s="23" customFormat="1" ht="47.25" customHeight="1">
      <c r="B55" s="123" t="s">
        <v>262</v>
      </c>
      <c r="C55" s="64" t="s">
        <v>32</v>
      </c>
      <c r="D55" s="101">
        <v>44425</v>
      </c>
      <c r="E55" s="102" t="s">
        <v>263</v>
      </c>
      <c r="F55" s="67" t="s">
        <v>257</v>
      </c>
      <c r="G55" s="65" t="s">
        <v>34</v>
      </c>
      <c r="H55" s="103">
        <v>3267000</v>
      </c>
      <c r="I55" s="84"/>
      <c r="J55" s="66"/>
      <c r="K55" s="68"/>
      <c r="L55" s="68"/>
      <c r="M55" s="66"/>
      <c r="N55" s="69"/>
      <c r="O55" s="107">
        <f>DATEDIF(D55,$O$4,"D")+1</f>
        <v>15</v>
      </c>
      <c r="P55" s="24"/>
      <c r="Q55" s="143"/>
      <c r="R55" s="143"/>
    </row>
    <row r="56" spans="2:18" ht="47.25" customHeight="1">
      <c r="B56" s="123" t="s">
        <v>260</v>
      </c>
      <c r="C56" s="64" t="s">
        <v>32</v>
      </c>
      <c r="D56" s="126">
        <v>44439</v>
      </c>
      <c r="E56" s="124" t="s">
        <v>261</v>
      </c>
      <c r="F56" s="141" t="s">
        <v>85</v>
      </c>
      <c r="G56" s="65" t="s">
        <v>33</v>
      </c>
      <c r="H56" s="125">
        <v>2508000</v>
      </c>
      <c r="I56" s="84"/>
      <c r="J56" s="66"/>
      <c r="K56" s="68"/>
      <c r="L56" s="68"/>
      <c r="M56" s="66"/>
      <c r="N56" s="69"/>
      <c r="O56" s="107">
        <f>DATEDIF(D56,$O$4,"D")+1</f>
        <v>1</v>
      </c>
      <c r="P56" s="24"/>
      <c r="Q56" s="143"/>
      <c r="R56" s="144"/>
    </row>
    <row r="57" spans="2:16" s="23" customFormat="1" ht="47.25" customHeight="1">
      <c r="B57" s="104"/>
      <c r="C57" s="64"/>
      <c r="D57" s="101"/>
      <c r="E57" s="102"/>
      <c r="F57" s="67"/>
      <c r="G57" s="65"/>
      <c r="H57" s="103"/>
      <c r="I57" s="84"/>
      <c r="J57" s="66"/>
      <c r="K57" s="105"/>
      <c r="L57" s="105"/>
      <c r="M57" s="106"/>
      <c r="N57" s="69"/>
      <c r="O57" s="107"/>
      <c r="P57" s="24"/>
    </row>
  </sheetData>
  <sheetProtection/>
  <autoFilter ref="B6:P6">
    <sortState ref="B7:P57">
      <sortCondition sortBy="value" ref="D7:D57"/>
    </sortState>
  </autoFilter>
  <mergeCells count="12">
    <mergeCell ref="H5:H6"/>
    <mergeCell ref="I5:I6"/>
    <mergeCell ref="J5:J6"/>
    <mergeCell ref="N5:N6"/>
    <mergeCell ref="O5:P5"/>
    <mergeCell ref="K5:M5"/>
    <mergeCell ref="B5:B6"/>
    <mergeCell ref="C5:C6"/>
    <mergeCell ref="D5:D6"/>
    <mergeCell ref="E5:E6"/>
    <mergeCell ref="F5:F6"/>
    <mergeCell ref="G5:G6"/>
  </mergeCells>
  <printOptions/>
  <pageMargins left="0.7874015748031497" right="0.5905511811023623" top="0.5905511811023623" bottom="0.5905511811023623" header="0.5118110236220472" footer="0.11811023622047245"/>
  <pageSetup horizontalDpi="600" verticalDpi="600" orientation="landscape" paperSize="9" scale="42" r:id="rId1"/>
  <rowBreaks count="1" manualBreakCount="1">
    <brk id="2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神前　豪／Kamimae,Go</cp:lastModifiedBy>
  <cp:lastPrinted>2019-02-04T06:35:00Z</cp:lastPrinted>
  <dcterms:created xsi:type="dcterms:W3CDTF">2007-06-22T02:57:32Z</dcterms:created>
  <dcterms:modified xsi:type="dcterms:W3CDTF">2021-11-26T00:57:30Z</dcterms:modified>
  <cp:category/>
  <cp:version/>
  <cp:contentType/>
  <cp:contentStatus/>
</cp:coreProperties>
</file>