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65461" windowWidth="13635" windowHeight="11955"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'競争入札（物品役務等）'!$B$6:$Q$110</definedName>
    <definedName name="_xlnm._FilterDatabase" localSheetId="3" hidden="1">'随意契約（物品役務等）'!$B$6:$P$6</definedName>
    <definedName name="_xlnm.Print_Area" localSheetId="0">'競争入札（工事）'!$A$1:$M$14</definedName>
    <definedName name="_xlnm.Print_Area" localSheetId="1">'競争入札（物品役務等）'!$A$1:$M$108</definedName>
    <definedName name="_xlnm.Print_Area" localSheetId="2">'随意契約（工事）'!$A$1:$N$12</definedName>
    <definedName name="_xlnm.Print_Area" localSheetId="3">'随意契約（物品役務等）'!$A$1:$N$48</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<sst xmlns="http://schemas.openxmlformats.org/spreadsheetml/2006/main" count="1032" uniqueCount="308">
  <si>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</si>
  <si>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</si>
  <si>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</si>
  <si>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</si>
  <si>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</si>
  <si>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</si>
  <si>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</si>
  <si>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</si>
  <si>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</si>
  <si>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</si>
  <si>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</si>
  <si>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</si>
  <si>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</si>
  <si>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</si>
  <si>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</si>
  <si>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</si>
  <si>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</si>
  <si>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</si>
  <si>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</si>
  <si>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</si>
  <si>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</si>
  <si>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</si>
  <si>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</si>
  <si>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</si>
  <si>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</si>
  <si>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</si>
  <si>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</si>
  <si>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</si>
  <si>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</si>
  <si>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</si>
  <si>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</si>
  <si>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</si>
  <si>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</si>
  <si>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</si>
  <si>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</si>
  <si>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</si>
  <si>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アイティーアイ株式会社
長崎県大村市古賀島町９１－２</t>
  </si>
  <si>
    <t>一般競争入札</t>
  </si>
  <si>
    <t>会計規程第52条第4項による随意契約（契約の性質又は目的が競争を許さない場合）</t>
  </si>
  <si>
    <t>超音波診断装置　１式</t>
  </si>
  <si>
    <r>
      <t>会計規程第52条第</t>
    </r>
    <r>
      <rPr>
        <sz val="11"/>
        <rFont val="ＭＳ Ｐゴシック"/>
        <family val="3"/>
      </rPr>
      <t>5</t>
    </r>
    <r>
      <rPr>
        <sz val="11"/>
        <rFont val="ＭＳ Ｐゴシック"/>
        <family val="3"/>
      </rPr>
      <t>項による随意契約（少額随契）</t>
    </r>
  </si>
  <si>
    <t>一般競争入札</t>
  </si>
  <si>
    <t>パッケージソフトウェア等、製造者による固有の仕組み（著作権）が備わっているシステムであり、他の業者に保守・修理を行わせると安定的な稼働が担保されないため</t>
  </si>
  <si>
    <t>閣議決定(S39.8.21)により契約の相手方が特定されているため</t>
  </si>
  <si>
    <t>看護衣の調達</t>
  </si>
  <si>
    <t>公募型企画競争</t>
  </si>
  <si>
    <t>3年契約</t>
  </si>
  <si>
    <t>2年契約</t>
  </si>
  <si>
    <t>検体検査の業務委託</t>
  </si>
  <si>
    <t>株式会社明電エンジニアリング　九州支店　　　　　　　　　　　　　　　　　福岡県福岡市博多区住吉5丁目5番3号</t>
  </si>
  <si>
    <t>株式会社サンレイメディカル　　　　　              　熊本県阿蘇郡西原村布他834－171</t>
  </si>
  <si>
    <t>株式会社エスアールエル　　　　　　　　　　　　　  　東京都新宿区西新宿2丁目-1-1</t>
  </si>
  <si>
    <t>核医学装置用手持型検出器　１式</t>
  </si>
  <si>
    <t>脳神経内視鏡システム　１式</t>
  </si>
  <si>
    <t>院内清掃業務</t>
  </si>
  <si>
    <t>株式会社シンコー　　　　　　　　　　　　　　　　　　　　　　　長崎県大村市東三城町6-1</t>
  </si>
  <si>
    <t>株式会社キシヤ
福岡県福岡市東区松島1-41-21</t>
  </si>
  <si>
    <t>木村医療器株式会社
熊本県熊本市南区江越2丁目6番3号</t>
  </si>
  <si>
    <t>株式会社クレスト
長崎県大村市向木場町1334-1スカイコート大村Ⅱ105</t>
  </si>
  <si>
    <t>株式会社イシマル　　　　　　　　　　　　　　　　　　　　　長崎県長崎市田中町587-1</t>
  </si>
  <si>
    <t>電子複写機賃貸借及び保守</t>
  </si>
  <si>
    <t>高精度放射線治療システム　１式</t>
  </si>
  <si>
    <t>日本電子応用株式会社
熊本県熊本市南区江越2丁目6番3号</t>
  </si>
  <si>
    <t>病棟廊下カーペット貼替修繕工事</t>
  </si>
  <si>
    <t>株式会社太成産業
長崎県長崎市滑石５丁目５番５６号</t>
  </si>
  <si>
    <t>自動採血管準備装置　１式</t>
  </si>
  <si>
    <t>株式会社テクノ・スズタ
長崎県長崎市平和町24-14</t>
  </si>
  <si>
    <t>簡易無菌室　４式</t>
  </si>
  <si>
    <t>肝疾患を対象とした相談支援システムの構築、運用、評価、データマイニング解析業務委託</t>
  </si>
  <si>
    <t>（株）トータルナレッジ
東京都千代田区九段北4丁目2-2桜ビル701号</t>
  </si>
  <si>
    <t>リニアック装置保守点検</t>
  </si>
  <si>
    <t>（株）バリアンメディカルシステムズ
東京都中央区日本橋兜町5-1</t>
  </si>
  <si>
    <t>-</t>
  </si>
  <si>
    <t>病院情報システム保守(富士通本体)</t>
  </si>
  <si>
    <t>病院情報システム保守(部門・・トーショー分)</t>
  </si>
  <si>
    <t>超音波ガストロビデオスコープ修理</t>
  </si>
  <si>
    <t>医薬品の調達
（ハーボニー配合錠）</t>
  </si>
  <si>
    <t>医薬品の調達
（ソバルディ錠　外1件）</t>
  </si>
  <si>
    <t>富士通(株)九州支社
福岡市博多区東比恵3-1-2</t>
  </si>
  <si>
    <t>-</t>
  </si>
  <si>
    <t>㈱トーショー長崎営業所
長崎市岡町４－２</t>
  </si>
  <si>
    <t>山下医科器械(株)
佐世保市港町３－１３</t>
  </si>
  <si>
    <t>藤村薬品（株）
長崎市田中町2022</t>
  </si>
  <si>
    <t>九州東邦（株）諫早大村営業所
長崎県大村市陰平町48-1</t>
  </si>
  <si>
    <t>会計規程第52条第4項による随意契約（緊急の必要により競争に付することがでいない場合）</t>
  </si>
  <si>
    <t>集細胞遠心装置　１式</t>
  </si>
  <si>
    <t>正晃（株）長崎営業所
長崎県諫早市多良見町化屋1781-1</t>
  </si>
  <si>
    <t>受電設備更新整備工事　実施設計、工事監理業務委託</t>
  </si>
  <si>
    <t>有限会社　濵谷設計室
長崎県長崎市中園町１５番７号</t>
  </si>
  <si>
    <t>角膜内皮細胞撮影装置　１式</t>
  </si>
  <si>
    <t>検査試薬の調達（ﾊﾞｲﾃｯｸ2 GP同定カード 外４５件）</t>
  </si>
  <si>
    <t>医薬品の調達（レナデックス錠４ｍｇ 外３件）</t>
  </si>
  <si>
    <t>医薬品の調達（ハーボニー配合錠 外２件）</t>
  </si>
  <si>
    <t>医薬品の調達（アクチバシン２４００万 外４９件）</t>
  </si>
  <si>
    <t>腎盂尿管ファイバースコープ　１式</t>
  </si>
  <si>
    <t>ガスエアレーター　１式</t>
  </si>
  <si>
    <t>高圧蒸気滅菌装置　１式</t>
  </si>
  <si>
    <t>透析用監視装置　２式</t>
  </si>
  <si>
    <t>冷温水槽　１式</t>
  </si>
  <si>
    <t>高周波手術装置　１式</t>
  </si>
  <si>
    <t>拡張式手術用喉頭鏡　１式</t>
  </si>
  <si>
    <t>ＲＯ水製造設備等保守点検業務</t>
  </si>
  <si>
    <t>ＩＳＯ１５１８９認定取得支援業務</t>
  </si>
  <si>
    <t>生体情報管理システム 外２件</t>
  </si>
  <si>
    <t>昭和医科工業株式会社　　　　　　　　　　　　　　　　　　　　　　福岡県大野城市仲畑3丁目8番11号</t>
  </si>
  <si>
    <t>九州メディカルサービス株式会社　　　　　　　　　　　　福岡県久留米市螢川町4番地4</t>
  </si>
  <si>
    <t>生体情報管理システム</t>
  </si>
  <si>
    <t>生体情報モニタ</t>
  </si>
  <si>
    <t>全身麻酔装置</t>
  </si>
  <si>
    <t>ガンマカメラ装置年間保守</t>
  </si>
  <si>
    <t>シーメンスヘルスケア（株）九州営業所
福岡市博多区博多駅前1-21-28</t>
  </si>
  <si>
    <t>組み込みソフトウェア等製造者の独自性が認められる医療機器であり、他の業者に保守・修理を行わせると作動品質面で医療安全上のリスクが見込まれるため</t>
  </si>
  <si>
    <t>PET-CT校正用線源の調達</t>
  </si>
  <si>
    <t>法令等により契約の相手方が特定されているため（放射線障害防止法第4条・第4条の2による届出（販売）・許可（廃棄））</t>
  </si>
  <si>
    <r>
      <t>（</t>
    </r>
    <r>
      <rPr>
        <sz val="8"/>
        <rFont val="ＭＳ Ｐゴシック"/>
        <family val="3"/>
      </rPr>
      <t>公社）日本アイソトープ協会
東京都文京区日本駒込2丁目28番45号</t>
    </r>
  </si>
  <si>
    <t>株式会社テクノ・スズタ
長崎県長崎市平和町２４番１４号</t>
  </si>
  <si>
    <t>医薬品の調達（アルチバ静注用2ｍｇ 外188件）</t>
  </si>
  <si>
    <t>長崎医療センター院長　江﨑　宏典
長崎県大村市久原2丁目1001-2</t>
  </si>
  <si>
    <t>アイティーアイ株式会社　                     　　　　　長崎県大村市古賀島町91-2</t>
  </si>
  <si>
    <t>単価契約　Dドライ2.5　@￥4,600　外2件</t>
  </si>
  <si>
    <t>長崎医療センター院長　江﨑　宏典
長崎県大村市久原2丁目1001-3</t>
  </si>
  <si>
    <t>株式会社アステム　　　　　　　　　　　　　　          　長崎県諫早市多良見町化屋965-4</t>
  </si>
  <si>
    <t>単価契約　ﾊﾞｸｽﾀｰ ﾀﾞｲｱﾆｰﾙ(PD-4)　@￥8,256　外17件</t>
  </si>
  <si>
    <t>長崎医療センター院長　江﨑　宏典
長崎県大村市久原2丁目1001-4</t>
  </si>
  <si>
    <t>株式会社アトル　　　　　　　　　　　　　　　　　　　　　　長崎県大村市原口町646-1</t>
  </si>
  <si>
    <t>単価契約　レスピア静注・経口液60ｍｇ　@￥7,440　外9件</t>
  </si>
  <si>
    <t>長崎医療センター院長　江﨑　宏典
長崎県大村市久原2丁目1001-5</t>
  </si>
  <si>
    <t>アルフレッサ株式会社　　　　　　　　　　　　　　　　　　長崎県大村市富の原2-322</t>
  </si>
  <si>
    <t>単価契約　バンコマイシン塩酸塩点滴静注用0.5ｇ「ＭＥＥＫ」　@￥7,894　外19件</t>
  </si>
  <si>
    <t>長崎医療センター院長　江﨑　宏典
長崎県大村市久原2丁目1001-6</t>
  </si>
  <si>
    <t>株式会社宮崎温仙堂　　　　　　　　　　　　　　　　　　長崎県諫早市東小路2-28</t>
  </si>
  <si>
    <t>単価契約　アルチバ静注用2mg　@￥11,761　外29件</t>
  </si>
  <si>
    <t>長崎医療センター院長　江﨑　宏典
長崎県大村市久原2丁目1001-7</t>
  </si>
  <si>
    <t>九州東邦株式会社　　　　　　　　　　　　　　　　　　　　長崎県大村市陰平町48-1</t>
  </si>
  <si>
    <t>単価契約　アリプロスト注10μg　@￥14,128　外17件</t>
  </si>
  <si>
    <t>長崎医療センター院長　江﨑　宏典
長崎県大村市久原2丁目1001-8</t>
  </si>
  <si>
    <t>長崎薬品株式会社　　　　　　　　　　　　　　　　　　　　長崎県諫早市西里町1705-1</t>
  </si>
  <si>
    <t>単価契約　バンコマイシン塩酸塩散0.5g「ＭＥＥＫ」　@￥9,500　外11件</t>
  </si>
  <si>
    <t>長崎医療センター院長　江﨑　宏典
長崎県大村市久原2丁目1001-9</t>
  </si>
  <si>
    <t>東七株式会社　　　　　　　　　　　　　　　　　　　　　　　長崎県大村市東三城町15-2</t>
  </si>
  <si>
    <t>単価契約　フェントステープ4mg　@￥13,083　外26件</t>
  </si>
  <si>
    <t>長崎医療センター院長　江﨑　宏典
長崎県大村市久原2丁目1001-10</t>
  </si>
  <si>
    <t>藤村薬品株式会社　　　　　　　　　　　　　　　　　　　　　　　　　　長崎県長崎市田中町2022</t>
  </si>
  <si>
    <t>単価契約　献血ポリグロビンＮ10％静注5g/50ｍｌ　@36,110　外7件</t>
  </si>
  <si>
    <t>長崎医療センター院長　江﨑　宏典
長崎県大村市久原2丁目1001-11</t>
  </si>
  <si>
    <t>富田薬品株式会社　　　　　　　　　　　　　　　　　　　　　長崎県諫早市小川町54-1</t>
  </si>
  <si>
    <t>単価契約　ボグニン注0.5mg　@￥4,070　外5件</t>
  </si>
  <si>
    <t>長崎医療センター院長　江﨑　宏典
長崎県大村市久原2丁目1001-12</t>
  </si>
  <si>
    <t>株式会社翔薬　　　　　　　　　　　　　　　　　　　　　　長崎県諫早市小船越町948-1</t>
  </si>
  <si>
    <t>単価契約　生理食塩液ＰＬ「フソー」　@￥1,020　外36件</t>
  </si>
  <si>
    <t>単価契約　レナデックス錠4mg　@￥16,000　外3件</t>
  </si>
  <si>
    <t>単価契約　スプリセル錠５０ｍｇ　@￥257,060</t>
  </si>
  <si>
    <t>単価契約　オイパロミン３００注シリンジ１００ｍＬ　@￥19,300　外10件</t>
  </si>
  <si>
    <t>単価契約　グリベック錠１００ｍｇ　@￥262,800　外3件</t>
  </si>
  <si>
    <t>単価契約　スロンノンＨＩ注１０ｍｇ／２ｍＬ　@￥27,216　外3件</t>
  </si>
  <si>
    <t>単価契約　タキソテール点滴静注用８０ｍｇ　@￥45,975　外9件</t>
  </si>
  <si>
    <t>単価契約　アクチバシン注２４００万　@￥175,328　外11件</t>
  </si>
  <si>
    <t>単価契約　シナジス筋注液１００ｍｇ　@￥141,852　外1件</t>
  </si>
  <si>
    <t>単価契約　アバスチン点滴静注用４００ｍｇ／１６ｍＬ　@￥143,843　外4件</t>
  </si>
  <si>
    <t>検査試薬の調達(グリセリン　外１８７件)</t>
  </si>
  <si>
    <t>正晃株式会社　　　　　　　　　　　　　　　　　　　　　　　長崎県諫早市多良見町化屋1781-1</t>
  </si>
  <si>
    <t>単価契約　K1,Hﾁｵｸﾞﾘｺﾚｰﾄ培地(8mL)　@￥1,700　外87件</t>
  </si>
  <si>
    <t>株式会社テクノ・スズタ
長崎県長崎市中里町1384</t>
  </si>
  <si>
    <t>単価契約　グリセリン　@￥1,100　外69件</t>
  </si>
  <si>
    <t>単価契約　ﾄﾘｸﾛﾛ酢酸　@￥1,050　外25件</t>
  </si>
  <si>
    <t>株式会社アトル　　　　　　　　　　　　　　　　　　　　　　福岡県福岡市東区香椎浜ふ頭2-5-1</t>
  </si>
  <si>
    <t>単価契約　ｾﾙｸﾘ-ﾝ　(CL-50)　@￥6,720　外1件</t>
  </si>
  <si>
    <t>単価契約　ﾊﾞｲﾃｯｸ2　GP　同定ｶｰﾄﾞ　@￥23,950　外32件</t>
  </si>
  <si>
    <t>単価契約　FA Plus 培養ボトル（好気用）　@￥79,080　外2件</t>
  </si>
  <si>
    <t>単価契約　BinaxNOW　肺炎球菌　@￥17,100　外1件</t>
  </si>
  <si>
    <t>単価契約　ｺﾝﾄﾛｰﾙｾｯﾄ｢三光｣　@￥13,170　外3件</t>
  </si>
  <si>
    <t>単価契約　ｼｯﾌ試薬(PAS染色用)　@￥3,600</t>
  </si>
  <si>
    <t>単価契約　ハーボニー配合錠　@￥1,362,470</t>
  </si>
  <si>
    <t>単価契約　ソバルディ錠400ｍｇ　￥@1,072,700　外1件</t>
  </si>
  <si>
    <t>単価契約　スプリセル錠５０ｍｇ　@￥257,050</t>
  </si>
  <si>
    <t>単価契約　オイパロミン３００注シリンジ１００ｍＬ　@￥19,280　外10件</t>
  </si>
  <si>
    <t>単価契約　タキソテール点滴静注用８０ｍｇ　@￥45,850　外9件</t>
  </si>
  <si>
    <t>ナースコール修繕整備</t>
  </si>
  <si>
    <t>新聞公告掲載業務委託</t>
  </si>
  <si>
    <t>株式会社読売広告西部長崎支社　　　　　　　　　　　　長崎県長崎市勝山町37</t>
  </si>
  <si>
    <t>保育器　外３件</t>
  </si>
  <si>
    <t>平成２９年　洋雑誌の調達</t>
  </si>
  <si>
    <t>手術用内視鏡システム　１式</t>
  </si>
  <si>
    <t>給食業務委託</t>
  </si>
  <si>
    <t>エキシマレーザー血管形成装置賃貸借</t>
  </si>
  <si>
    <t>自動視野計　外４件</t>
  </si>
  <si>
    <t>消化器内視鏡システム賃貸借</t>
  </si>
  <si>
    <t>医事入院業務委託</t>
  </si>
  <si>
    <t>常用発電設備（1200ｋｗ）定期点検</t>
  </si>
  <si>
    <t>株式会社南江堂　　　　　　　　　　　　　　　　　　　　　　　　　　東京都文京区本郷3-42-6</t>
  </si>
  <si>
    <t>丸善雄松堂株式会社　　　　　　　　　　　　　　　　　　　　　　　　　東京都中央区日本橋2-3-10</t>
  </si>
  <si>
    <t>株式会社イーピーメディック　　　　　　　　　　　　　　　　　　　福岡県筑紫野市上古賀3-2-16</t>
  </si>
  <si>
    <t>富士産業株式会社　長崎事業部　　　　　　　　　　　　　　　　　　長崎県長崎市興善町2-24</t>
  </si>
  <si>
    <t>患者食材費（1人1日あたり）　807.84円</t>
  </si>
  <si>
    <t>株式会社ソラスト　福岡支社　　　　　　　　　　　　　　　　　　　　福岡県福岡市博多駅前3-23-22　　　　　　　　　　　　　　　　　　　　　　　　</t>
  </si>
  <si>
    <t>保育器　3式</t>
  </si>
  <si>
    <t>経皮血液ガスシステム　1式</t>
  </si>
  <si>
    <t>生体情報管理システム　1式</t>
  </si>
  <si>
    <t>株式会社アステム　　　　　　　　　　　　　　　　　　　　　　　　　　　大分県大分市西大道2-3-8</t>
  </si>
  <si>
    <t>血液浄化装置　1式</t>
  </si>
  <si>
    <t>自動視野計　1式</t>
  </si>
  <si>
    <t>小児用ベッド　10式</t>
  </si>
  <si>
    <t>開胸器　1式</t>
  </si>
  <si>
    <t>超音波診断装置　1式</t>
  </si>
  <si>
    <t>ベッドサイドモニタ　1式</t>
  </si>
  <si>
    <t>ティーメディックス株式会社　　　　　　　　　　　　　　　　　　　　　　　東京都新宿区西新宿1-22-2　　　　　　　　　　　　</t>
  </si>
  <si>
    <t>感染性廃棄物処理業務</t>
  </si>
  <si>
    <t>カーテン賃貸借</t>
  </si>
  <si>
    <t>感染性廃棄物収集運搬業務委託</t>
  </si>
  <si>
    <t>放射線個人被曝線量検査測定業務委託</t>
  </si>
  <si>
    <t>一般廃棄物収集運搬業務委託</t>
  </si>
  <si>
    <t>キングラン九州株式会社　　　　　　　　　　　　　　　　　　　熊本県熊本市戸島町920-8</t>
  </si>
  <si>
    <t>株式会社千代田テクノル　　　　　　　　　　　　　　　　東京都文京区湯島1丁目7番12号</t>
  </si>
  <si>
    <t>久屋産業株式会社　　　　　　　　　　　　　　　　　　　　　　　　　福岡県北九州市若松区南二島4丁目5番7号</t>
  </si>
  <si>
    <t>株式会社中央綜合警備保障　　　　　　　　　　　　　　　　長崎県大村市原口町1148番地6</t>
  </si>
  <si>
    <t>株式会社ビー・エム・エル　　　　　　　　　　　　　　　　　　　　　　　東京都渋谷区千駄ヶ谷5丁目21番3号</t>
  </si>
  <si>
    <t>株式会社LSIメディエンス　　　　　　　　　　　　　　　　　　　　　　　　　　　東京都千代田区内神田1丁目13番4号</t>
  </si>
  <si>
    <t>株式会社シー・アール・シー　　　　　　　　　　　　　　　　　　福岡県福岡市南区長丘2丁目1番4号</t>
  </si>
  <si>
    <t>物品</t>
  </si>
  <si>
    <t>役務</t>
  </si>
  <si>
    <t>中小</t>
  </si>
  <si>
    <t>尿流動態検査装置 一式</t>
  </si>
  <si>
    <t>生ごみ処理機 一式</t>
  </si>
  <si>
    <t>楽しい株式会社　　　　　　　　　　　　　　　　　　　　　福岡県北九州市若松区向洋町10番1</t>
  </si>
  <si>
    <t>院内一酸化窒素ガス管理システム賃貸借</t>
  </si>
  <si>
    <t>九州エア・ウォーター株式会社
福岡県糟屋郡須恵町大字植木1582-1</t>
  </si>
  <si>
    <t>超音波診断装置(Aplio XG SSA-790A)保守</t>
  </si>
  <si>
    <t>CT（64列）装置年間保守</t>
  </si>
  <si>
    <t>検体検査自動化システム保守</t>
  </si>
  <si>
    <t>酸素供給装置等の賃貸借及び保守点検業務</t>
  </si>
  <si>
    <t>病院情報システム運営保守</t>
  </si>
  <si>
    <t>医事会計システム保守</t>
  </si>
  <si>
    <t>電子カルテ無線ネットワーク構築保守</t>
  </si>
  <si>
    <t>高精度放射線治療システム保守（エレクタ）</t>
  </si>
  <si>
    <t>放射線治療計画装置保守（ピナクル）</t>
  </si>
  <si>
    <t>マイクロセレクトロンHDRシステム保守</t>
  </si>
  <si>
    <t>体外衝撃波結石破砕装置保守</t>
  </si>
  <si>
    <t>医療用イリジウム線源の調達</t>
  </si>
  <si>
    <t>リニアモーター高速搬送設備保守点検業務</t>
  </si>
  <si>
    <t>病理検査業務の委託</t>
  </si>
  <si>
    <t>放射性医薬品の調達</t>
  </si>
  <si>
    <t>血液(保存血及び特殊血液)購入</t>
  </si>
  <si>
    <t>電気料金</t>
  </si>
  <si>
    <t>水道料金</t>
  </si>
  <si>
    <t>ガス料金</t>
  </si>
  <si>
    <t>電話の回線使用料</t>
  </si>
  <si>
    <t>料金後納郵便</t>
  </si>
  <si>
    <t>東芝メディカルシステムズ(株)長崎支店
長崎市興善町２番２４</t>
  </si>
  <si>
    <t>（株）テクノ・スズタ
長崎市平和町24-14</t>
  </si>
  <si>
    <t>帝人在宅医療（株）
東京都千代田区霞が関3-2-1</t>
  </si>
  <si>
    <t>（株）キシヤ
福岡県福岡市東区松島1-41-21</t>
  </si>
  <si>
    <t>（株）千代田テクノル
東京都文京区湯島1-7-12</t>
  </si>
  <si>
    <t>公益社団法人日本アイソトープ協会
東京都文京区本駒込２－２８－４５</t>
  </si>
  <si>
    <t>㈱S&amp;Sエンジニアリング
福岡県福岡市博多区博多駅中央街8-36</t>
  </si>
  <si>
    <t>（有）長崎医学中央検査室
長崎県長崎市大橋町22番1号</t>
  </si>
  <si>
    <t>日本赤十字社九州ブロック血液センター
福岡県久留米市宮ノ陣3-4-12</t>
  </si>
  <si>
    <t>アイティーアイ（株）
長崎県大村市古賀島町91-2</t>
  </si>
  <si>
    <t>大村市水道局
長崎県大村市西三城町124</t>
  </si>
  <si>
    <t>九州ガス（株）
長崎県諫早市幸町1-23</t>
  </si>
  <si>
    <t>西日本電信電話（株）</t>
  </si>
  <si>
    <t>日本郵便株式会社
大村郵便局
長崎県大村市森園町633-9</t>
  </si>
  <si>
    <t>腹腔・胸腔ビデオスコープ修理</t>
  </si>
  <si>
    <t>東芝X線透視撮影装置保守点検</t>
  </si>
  <si>
    <t>電子カルテ無線ネットワーク拡張保守</t>
  </si>
  <si>
    <t>全自動輸血検査システム保守点検</t>
  </si>
  <si>
    <t>（株）キシヤ
福岡市東区松島1-41-21</t>
  </si>
  <si>
    <t>東芝メディカルシステムズ（株）長崎サービスセンタ
長崎市興善町2-24</t>
  </si>
  <si>
    <t>オーソ・クリニカル・ダイアグノスティックス（株）
東京都品川区大崎1-11-2</t>
  </si>
  <si>
    <t>ドルニエメドテックジャパン（株）
東京都品川区上大崎3-8-5</t>
  </si>
  <si>
    <t>九州電力（株）大村営業所
長崎県大村市東三城町13番地</t>
  </si>
  <si>
    <t>組み込みソフトウェア等製造者の独自性が認められる医療機器であり、他の業者に保守・修理を行わせると作動品質面で医療安全上のリスクが見込まれるため</t>
  </si>
  <si>
    <t>パッケージソフトウェア等、製造者による固有の仕組み（著作権）が備わっているシステムであり、他の業者に保守・修理を行わせると安定的な稼働が担保されないため</t>
  </si>
  <si>
    <t>安全性確保のため、患者における操作習熟性の観点から従来使用している機種の継続使用が必要なため</t>
  </si>
  <si>
    <t>法令等により契約の相手方が特定されているため（放射線障害防止法第4条・4条の2による届出（販売）・許可（廃棄））</t>
  </si>
  <si>
    <t>短時間で結果を得ることを必要とし、かつ病理専門医が必要な検査であり、近隣に他に履行できる業者がいないため</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</si>
  <si>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</si>
  <si>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</si>
  <si>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</si>
  <si>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</si>
  <si>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業務独占により契約の相手方が特定されているため</t>
  </si>
  <si>
    <t>超音波診断装置（東芝製SSA-680A）保守</t>
  </si>
  <si>
    <t>ＭＲＩ（Achieva 1.5T Nova Dual）保守</t>
  </si>
  <si>
    <t>東芝メディカルシステムズ(株)長崎支店
長崎市興善町２番２４</t>
  </si>
  <si>
    <t>㈱フィリップスエレクトロニクスジャパン
福岡県福岡市中央区大名２－８－２２</t>
  </si>
  <si>
    <t>Up To Date</t>
  </si>
  <si>
    <t>株式会社ウォルターズ・クルワ―・ヘルス・ジャパン
東京都港区三田1-3-31フォーキャスト三田5Ｆ</t>
  </si>
  <si>
    <t>医療を提供するために不可欠な臨床情報について当該情報を提供することが可能な者から提供を受けるため</t>
  </si>
  <si>
    <t>保育所運営業務委託</t>
  </si>
  <si>
    <t>株式会社 テノ．サポート                                福岡県福岡市博多区呉服町10-10</t>
  </si>
  <si>
    <t>5年契約</t>
  </si>
  <si>
    <t>株式会社イシマル　　　　　長崎県長崎市田中町５８７-１</t>
  </si>
  <si>
    <t>スチームコンベクションオーブン１式</t>
  </si>
  <si>
    <t>株式会社 フジマック　東京都港区5-14-5</t>
  </si>
  <si>
    <t>病棟用電動ベッド ４０式</t>
  </si>
  <si>
    <t>株式会社アステム　　　　　　　　　　　　　　　　　　　　大分県大分市西大道2-3-8</t>
  </si>
  <si>
    <t>検査試薬の調達（苛性ｿｰﾀﾞ(NAOH水酸化ﾅﾄﾘｳﾑ)　外３７４件）</t>
  </si>
  <si>
    <t>正晃株式会社　　　　　　　　　　　　　　　　　　　　　　　福岡県福岡市東区松島３丁目３４番３３号</t>
  </si>
  <si>
    <t>単価契約　BD BBLCRYSTAL GP 同定検査キット　@￥20,520　外243件</t>
  </si>
  <si>
    <t>単価契約　苛性ｿｰﾀﾞ(NAOH水酸化ﾅﾄﾘｳﾑ)　@￥788　外85件</t>
  </si>
  <si>
    <t>株式会社宮崎温仙堂　　　　　　　　　　　　　　　　　　長崎県大村市松山町２６５－１</t>
  </si>
  <si>
    <t>単価契約　燐ﾀﾝｸﾞｽﾃﾝ酸　@￥1,593　外23件</t>
  </si>
  <si>
    <t>株式会社アトル　　　　　　　　　　　　　　　　　　　　　　佐賀県佐賀市鍋島町大字八戸３１４０</t>
  </si>
  <si>
    <t>単価契約　ｼｶﾘｷｯﾄﾞ　γ-GT-J(EPS150)　試薬2　@￥12,398　外7件</t>
  </si>
  <si>
    <t>株式会社翔薬　　　　　　　　　　　　　　　　　　　　　　長崎県長崎市弥生町８－１８</t>
  </si>
  <si>
    <t>単価契約　ﾄﾛｯﾌﾟTｾﾝｼﾃｨﾌﾞ　@￥3,747　外5件</t>
  </si>
  <si>
    <t>受電設備更新整備工事</t>
  </si>
  <si>
    <t>株式会社九電工　　　　　　長崎県大村市雄々原町１４７-２３</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</si>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</sst>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b/>
      <sz val="11"/>
      <color indexed="9"/>
      <name val="ＭＳ Ｐゴシック"/>
      <family val="3"/>
    </font>
    <font>
      <sz val="8"/>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49" fontId="0" fillId="0" borderId="0" xfId="0" applyNumberFormat="1" applyAlignment="1">
      <alignment vertical="center" wrapText="1"/>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177" fontId="0" fillId="0" borderId="10" xfId="0" applyNumberFormat="1" applyFont="1" applyBorder="1" applyAlignment="1">
      <alignment vertical="center" shrinkToFit="1"/>
    </xf>
    <xf numFmtId="56" fontId="2" fillId="0" borderId="0" xfId="0" applyNumberFormat="1" applyFont="1" applyAlignment="1">
      <alignment vertical="center"/>
    </xf>
    <xf numFmtId="178" fontId="0" fillId="0" borderId="10" xfId="0" applyNumberFormat="1" applyFont="1" applyBorder="1" applyAlignment="1">
      <alignment horizontal="center"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27" fillId="0" borderId="10" xfId="60" applyFill="1" applyBorder="1" applyAlignment="1">
      <alignment vertical="center" wrapText="1"/>
      <protection/>
    </xf>
    <xf numFmtId="0" fontId="0" fillId="0" borderId="10" xfId="0" applyFill="1" applyBorder="1" applyAlignment="1">
      <alignment vertical="center" wrapText="1"/>
    </xf>
    <xf numFmtId="57" fontId="4" fillId="0" borderId="10" xfId="0" applyNumberFormat="1" applyFont="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27" fillId="0" borderId="10" xfId="48"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178" fontId="0" fillId="0" borderId="10" xfId="0" applyNumberFormat="1" applyFont="1" applyBorder="1" applyAlignment="1">
      <alignment horizontal="right" vertical="center"/>
    </xf>
    <xf numFmtId="185"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84" fontId="0" fillId="0" borderId="0" xfId="0" applyNumberFormat="1" applyFont="1" applyFill="1" applyAlignment="1">
      <alignment horizontal="center" vertical="center"/>
    </xf>
    <xf numFmtId="0" fontId="0" fillId="0" borderId="13" xfId="0" applyFont="1" applyBorder="1" applyAlignment="1">
      <alignment horizontal="left" vertical="center" wrapText="1"/>
    </xf>
    <xf numFmtId="0" fontId="0" fillId="0" borderId="0" xfId="0" applyFont="1" applyAlignment="1">
      <alignment horizontal="left" vertical="center"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85" fontId="0" fillId="0" borderId="14" xfId="0" applyNumberFormat="1" applyFont="1" applyBorder="1" applyAlignment="1">
      <alignment horizontal="center" vertical="center" shrinkToFit="1"/>
    </xf>
    <xf numFmtId="185" fontId="0" fillId="0" borderId="15" xfId="0" applyNumberFormat="1" applyFont="1" applyBorder="1" applyAlignment="1">
      <alignment horizontal="center" vertical="center" shrinkToFit="1"/>
    </xf>
    <xf numFmtId="187" fontId="0" fillId="0" borderId="14" xfId="0" applyNumberFormat="1" applyFont="1" applyBorder="1" applyAlignment="1">
      <alignment horizontal="center" vertical="center" shrinkToFit="1"/>
    </xf>
    <xf numFmtId="187" fontId="0" fillId="0" borderId="15" xfId="0" applyNumberFormat="1" applyFont="1" applyBorder="1" applyAlignment="1">
      <alignment horizontal="center" vertical="center" shrinkToFit="1"/>
    </xf>
    <xf numFmtId="10" fontId="0" fillId="0" borderId="14" xfId="0" applyNumberFormat="1" applyFont="1" applyBorder="1" applyAlignment="1">
      <alignment horizontal="center" vertical="center" wrapText="1"/>
    </xf>
    <xf numFmtId="10" fontId="0" fillId="0" borderId="15" xfId="0" applyNumberFormat="1"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5"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6"/>
  <sheetViews>
    <sheetView view="pageBreakPreview" zoomScale="85" zoomScaleNormal="75" zoomScaleSheetLayoutView="85" zoomScalePageLayoutView="0" workbookViewId="0" topLeftCell="A1">
      <selection activeCell="E12" sqref="E12"/>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6" bestFit="1" customWidth="1"/>
    <col min="15" max="16384" width="9.00390625" style="1" customWidth="1"/>
  </cols>
  <sheetData>
    <row r="1" spans="1:13" ht="14.25">
      <c r="A1" s="42"/>
      <c r="M1" s="6" t="s">
        <v>12</v>
      </c>
    </row>
    <row r="2" spans="2:14" s="5" customFormat="1" ht="19.5" customHeight="1">
      <c r="B2" s="5" t="s">
        <v>0</v>
      </c>
      <c r="N2" s="57"/>
    </row>
    <row r="3" ht="15" thickBot="1">
      <c r="N3" s="56" t="s">
        <v>30</v>
      </c>
    </row>
    <row r="4" ht="15" thickBot="1">
      <c r="N4" s="58">
        <f>'競争入札（物品役務等）'!N4</f>
        <v>42917</v>
      </c>
    </row>
    <row r="5" spans="2:15" s="2" customFormat="1" ht="53.25" customHeight="1">
      <c r="B5" s="84" t="s">
        <v>1</v>
      </c>
      <c r="C5" s="84" t="s">
        <v>2</v>
      </c>
      <c r="D5" s="86" t="s">
        <v>3</v>
      </c>
      <c r="E5" s="91" t="s">
        <v>17</v>
      </c>
      <c r="F5" s="91" t="s">
        <v>16</v>
      </c>
      <c r="G5" s="84" t="s">
        <v>4</v>
      </c>
      <c r="H5" s="84" t="s">
        <v>5</v>
      </c>
      <c r="I5" s="86" t="s">
        <v>6</v>
      </c>
      <c r="J5" s="88" t="s">
        <v>21</v>
      </c>
      <c r="K5" s="89"/>
      <c r="L5" s="90"/>
      <c r="M5" s="3" t="s">
        <v>7</v>
      </c>
      <c r="N5" s="82" t="s">
        <v>32</v>
      </c>
      <c r="O5" s="83"/>
    </row>
    <row r="6" spans="2:14" s="2" customFormat="1" ht="45" customHeight="1">
      <c r="B6" s="85"/>
      <c r="C6" s="85"/>
      <c r="D6" s="87"/>
      <c r="E6" s="92"/>
      <c r="F6" s="92"/>
      <c r="G6" s="85"/>
      <c r="H6" s="85"/>
      <c r="I6" s="87"/>
      <c r="J6" s="8" t="s">
        <v>22</v>
      </c>
      <c r="K6" s="8" t="s">
        <v>23</v>
      </c>
      <c r="L6" s="8" t="s">
        <v>24</v>
      </c>
      <c r="M6" s="3"/>
      <c r="N6" s="61"/>
    </row>
    <row r="7" spans="2:14" s="2" customFormat="1" ht="39.75" customHeight="1">
      <c r="B7" s="21" t="s">
        <v>63</v>
      </c>
      <c r="C7" s="17" t="s">
        <v>33</v>
      </c>
      <c r="D7" s="13">
        <v>42601</v>
      </c>
      <c r="E7" s="23" t="s">
        <v>64</v>
      </c>
      <c r="F7" s="21" t="s">
        <v>37</v>
      </c>
      <c r="G7" s="43" t="s">
        <v>34</v>
      </c>
      <c r="H7" s="18">
        <v>6458400</v>
      </c>
      <c r="I7" s="34" t="s">
        <v>34</v>
      </c>
      <c r="J7" s="9"/>
      <c r="K7" s="15"/>
      <c r="L7" s="16"/>
      <c r="M7" s="4"/>
      <c r="N7" s="60">
        <f>DATEDIF(D7,$N$4,"D")+1</f>
        <v>317</v>
      </c>
    </row>
    <row r="8" spans="2:14" s="2" customFormat="1" ht="39.75" customHeight="1">
      <c r="B8" s="12" t="s">
        <v>87</v>
      </c>
      <c r="C8" s="17" t="s">
        <v>33</v>
      </c>
      <c r="D8" s="13">
        <v>42648</v>
      </c>
      <c r="E8" s="12" t="s">
        <v>88</v>
      </c>
      <c r="F8" s="21" t="s">
        <v>37</v>
      </c>
      <c r="G8" s="3"/>
      <c r="H8" s="78">
        <v>6858000</v>
      </c>
      <c r="I8" s="34" t="s">
        <v>34</v>
      </c>
      <c r="J8" s="9"/>
      <c r="K8" s="15"/>
      <c r="L8" s="16"/>
      <c r="M8" s="4"/>
      <c r="N8" s="60">
        <f aca="true" t="shared" si="0" ref="N8:N14">DATEDIF(D8,$N$4,"D")+1</f>
        <v>270</v>
      </c>
    </row>
    <row r="9" spans="2:14" s="2" customFormat="1" ht="39.75" customHeight="1">
      <c r="B9" s="4" t="s">
        <v>305</v>
      </c>
      <c r="C9" s="17" t="s">
        <v>33</v>
      </c>
      <c r="D9" s="13">
        <v>42839</v>
      </c>
      <c r="E9" s="12" t="s">
        <v>306</v>
      </c>
      <c r="F9" s="4" t="s">
        <v>37</v>
      </c>
      <c r="G9" s="3"/>
      <c r="H9" s="18">
        <v>234360000</v>
      </c>
      <c r="I9" s="14" t="s">
        <v>307</v>
      </c>
      <c r="J9" s="9"/>
      <c r="K9" s="15"/>
      <c r="L9" s="16"/>
      <c r="M9" s="4"/>
      <c r="N9" s="60">
        <f>DATEDIF(D9,$N$4,"D")+1</f>
        <v>79</v>
      </c>
    </row>
    <row r="10" spans="2:14" s="2" customFormat="1" ht="39.75" customHeight="1">
      <c r="B10" s="4" t="s">
        <v>63</v>
      </c>
      <c r="C10" s="17" t="s">
        <v>33</v>
      </c>
      <c r="D10" s="13">
        <v>42902</v>
      </c>
      <c r="E10" s="12" t="s">
        <v>290</v>
      </c>
      <c r="F10" s="4" t="s">
        <v>37</v>
      </c>
      <c r="G10" s="3"/>
      <c r="H10" s="18">
        <v>6912000</v>
      </c>
      <c r="I10" s="14" t="s">
        <v>35</v>
      </c>
      <c r="J10" s="9"/>
      <c r="K10" s="15"/>
      <c r="L10" s="16"/>
      <c r="M10" s="4"/>
      <c r="N10" s="60">
        <f t="shared" si="0"/>
        <v>16</v>
      </c>
    </row>
    <row r="11" spans="2:14" s="2" customFormat="1" ht="39.75" customHeight="1">
      <c r="B11" s="4"/>
      <c r="C11" s="54"/>
      <c r="D11" s="13"/>
      <c r="E11" s="12"/>
      <c r="F11" s="4"/>
      <c r="G11" s="3"/>
      <c r="H11" s="18"/>
      <c r="I11" s="3"/>
      <c r="J11" s="9"/>
      <c r="K11" s="15"/>
      <c r="L11" s="16"/>
      <c r="M11" s="4"/>
      <c r="N11" s="60">
        <f t="shared" si="0"/>
        <v>42918</v>
      </c>
    </row>
    <row r="12" spans="2:15" s="2" customFormat="1" ht="39.75" customHeight="1">
      <c r="B12" s="4"/>
      <c r="C12" s="17"/>
      <c r="D12" s="13"/>
      <c r="E12" s="4"/>
      <c r="F12" s="4"/>
      <c r="G12" s="3"/>
      <c r="H12" s="18"/>
      <c r="I12" s="3"/>
      <c r="J12" s="9"/>
      <c r="K12" s="15"/>
      <c r="L12" s="16"/>
      <c r="M12" s="4"/>
      <c r="N12" s="60">
        <f t="shared" si="0"/>
        <v>42918</v>
      </c>
      <c r="O12" s="68"/>
    </row>
    <row r="13" spans="2:14" s="2" customFormat="1" ht="39.75" customHeight="1">
      <c r="B13" s="4"/>
      <c r="C13" s="17"/>
      <c r="D13" s="13"/>
      <c r="E13" s="12"/>
      <c r="F13" s="4"/>
      <c r="G13" s="3"/>
      <c r="H13" s="18"/>
      <c r="I13" s="3"/>
      <c r="J13" s="9"/>
      <c r="K13" s="15"/>
      <c r="L13" s="16"/>
      <c r="M13" s="4"/>
      <c r="N13" s="60">
        <f t="shared" si="0"/>
        <v>42918</v>
      </c>
    </row>
    <row r="14" spans="2:14" s="2" customFormat="1" ht="39.75" customHeight="1">
      <c r="B14" s="4"/>
      <c r="C14" s="4"/>
      <c r="D14" s="4"/>
      <c r="E14" s="4"/>
      <c r="F14" s="4"/>
      <c r="G14" s="4"/>
      <c r="H14" s="31"/>
      <c r="I14" s="4"/>
      <c r="J14" s="9"/>
      <c r="K14" s="10"/>
      <c r="L14" s="11"/>
      <c r="M14" s="4"/>
      <c r="N14" s="60">
        <f t="shared" si="0"/>
        <v>42918</v>
      </c>
    </row>
    <row r="15" spans="2:14" s="2" customFormat="1" ht="34.5" customHeight="1">
      <c r="B15" t="s">
        <v>25</v>
      </c>
      <c r="N15" s="61"/>
    </row>
    <row r="16" spans="2:14" s="2" customFormat="1" ht="34.5" customHeight="1">
      <c r="B16" t="s">
        <v>26</v>
      </c>
      <c r="N16" s="61"/>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14">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Q111"/>
  <sheetViews>
    <sheetView tabSelected="1" view="pageBreakPreview" zoomScale="80" zoomScaleNormal="75" zoomScaleSheetLayoutView="80" zoomScalePageLayoutView="0" workbookViewId="0" topLeftCell="A1">
      <pane xSplit="4" ySplit="6" topLeftCell="E99" activePane="bottomRight" state="frozen"/>
      <selection pane="topLeft" activeCell="A1" sqref="A1"/>
      <selection pane="topRight" activeCell="E1" sqref="E1"/>
      <selection pane="bottomLeft" activeCell="A7" sqref="A7"/>
      <selection pane="bottomRight" activeCell="B108" sqref="B108"/>
    </sheetView>
  </sheetViews>
  <sheetFormatPr defaultColWidth="9.00390625" defaultRowHeight="13.5"/>
  <cols>
    <col min="1" max="1" width="2.875" style="1" customWidth="1"/>
    <col min="2" max="2" width="26.25390625" style="48" customWidth="1"/>
    <col min="3" max="3" width="25.625" style="1" customWidth="1"/>
    <col min="4" max="4" width="18.00390625" style="74" bestFit="1" customWidth="1"/>
    <col min="5" max="5" width="40.50390625" style="1" bestFit="1" customWidth="1"/>
    <col min="6" max="6" width="20.625" style="1" customWidth="1"/>
    <col min="7" max="7" width="15.625" style="24" customWidth="1"/>
    <col min="8" max="8" width="15.625" style="62" customWidth="1"/>
    <col min="9" max="9" width="9.00390625" style="32" customWidth="1"/>
    <col min="10" max="10" width="9.25390625" style="1" customWidth="1"/>
    <col min="11" max="11" width="12.50390625" style="1" customWidth="1"/>
    <col min="12" max="12" width="8.125" style="1" customWidth="1"/>
    <col min="13" max="13" width="17.125" style="29" customWidth="1"/>
    <col min="14" max="14" width="18.375" style="56" bestFit="1" customWidth="1"/>
    <col min="15" max="16384" width="9.00390625" style="1" customWidth="1"/>
  </cols>
  <sheetData>
    <row r="1" ht="14.25">
      <c r="M1" s="6" t="s">
        <v>11</v>
      </c>
    </row>
    <row r="2" spans="2:14" s="5" customFormat="1" ht="19.5" customHeight="1">
      <c r="B2" s="49" t="s">
        <v>9</v>
      </c>
      <c r="D2" s="75"/>
      <c r="G2" s="25"/>
      <c r="H2" s="63"/>
      <c r="I2" s="33"/>
      <c r="M2" s="28"/>
      <c r="N2" s="57"/>
    </row>
    <row r="3" ht="15" thickBot="1">
      <c r="N3" s="56" t="s">
        <v>30</v>
      </c>
    </row>
    <row r="4" ht="15" thickBot="1">
      <c r="N4" s="58">
        <v>42917</v>
      </c>
    </row>
    <row r="5" spans="2:15" s="2" customFormat="1" ht="45" customHeight="1">
      <c r="B5" s="101" t="s">
        <v>20</v>
      </c>
      <c r="C5" s="101" t="s">
        <v>2</v>
      </c>
      <c r="D5" s="103" t="s">
        <v>3</v>
      </c>
      <c r="E5" s="105" t="s">
        <v>17</v>
      </c>
      <c r="F5" s="105" t="s">
        <v>16</v>
      </c>
      <c r="G5" s="93" t="s">
        <v>4</v>
      </c>
      <c r="H5" s="95" t="s">
        <v>5</v>
      </c>
      <c r="I5" s="97" t="s">
        <v>6</v>
      </c>
      <c r="J5" s="88" t="s">
        <v>21</v>
      </c>
      <c r="K5" s="89"/>
      <c r="L5" s="90"/>
      <c r="M5" s="99" t="s">
        <v>7</v>
      </c>
      <c r="N5" s="82" t="s">
        <v>32</v>
      </c>
      <c r="O5" s="83"/>
    </row>
    <row r="6" spans="2:14" s="2" customFormat="1" ht="39.75" customHeight="1">
      <c r="B6" s="102"/>
      <c r="C6" s="102"/>
      <c r="D6" s="104"/>
      <c r="E6" s="106"/>
      <c r="F6" s="106"/>
      <c r="G6" s="94"/>
      <c r="H6" s="96"/>
      <c r="I6" s="98"/>
      <c r="J6" s="8" t="s">
        <v>22</v>
      </c>
      <c r="K6" s="8" t="s">
        <v>23</v>
      </c>
      <c r="L6" s="8" t="s">
        <v>24</v>
      </c>
      <c r="M6" s="100"/>
      <c r="N6" s="59" t="s">
        <v>31</v>
      </c>
    </row>
    <row r="7" spans="2:16" s="2" customFormat="1" ht="39.75" customHeight="1">
      <c r="B7" s="53" t="s">
        <v>54</v>
      </c>
      <c r="C7" s="20" t="s">
        <v>33</v>
      </c>
      <c r="D7" s="73">
        <v>42555</v>
      </c>
      <c r="E7" s="52" t="s">
        <v>55</v>
      </c>
      <c r="F7" s="69" t="s">
        <v>37</v>
      </c>
      <c r="G7" s="44" t="s">
        <v>34</v>
      </c>
      <c r="H7" s="65">
        <v>76464000</v>
      </c>
      <c r="I7" s="34" t="s">
        <v>34</v>
      </c>
      <c r="J7" s="14"/>
      <c r="K7" s="14"/>
      <c r="L7" s="14"/>
      <c r="M7" s="51" t="s">
        <v>47</v>
      </c>
      <c r="N7" s="66">
        <f aca="true" t="shared" si="0" ref="N7:N21">DATEDIF(D7,$N$4,"D")+1</f>
        <v>363</v>
      </c>
      <c r="O7" s="1"/>
      <c r="P7" s="1" t="s">
        <v>219</v>
      </c>
    </row>
    <row r="8" spans="2:17" s="2" customFormat="1" ht="39.75" customHeight="1">
      <c r="B8" s="53" t="s">
        <v>60</v>
      </c>
      <c r="C8" s="20" t="s">
        <v>33</v>
      </c>
      <c r="D8" s="73">
        <v>42573</v>
      </c>
      <c r="E8" s="52" t="s">
        <v>59</v>
      </c>
      <c r="F8" s="69" t="s">
        <v>37</v>
      </c>
      <c r="G8" s="44" t="s">
        <v>34</v>
      </c>
      <c r="H8" s="65">
        <v>6185030</v>
      </c>
      <c r="I8" s="34" t="s">
        <v>34</v>
      </c>
      <c r="J8" s="14"/>
      <c r="K8" s="14"/>
      <c r="L8" s="14"/>
      <c r="M8" s="51" t="s">
        <v>46</v>
      </c>
      <c r="N8" s="66">
        <f t="shared" si="0"/>
        <v>345</v>
      </c>
      <c r="O8" s="1"/>
      <c r="P8" s="1" t="s">
        <v>219</v>
      </c>
      <c r="Q8" s="72" t="s">
        <v>220</v>
      </c>
    </row>
    <row r="9" spans="2:17" s="2" customFormat="1" ht="39.75" customHeight="1">
      <c r="B9" s="53" t="s">
        <v>52</v>
      </c>
      <c r="C9" s="20" t="s">
        <v>33</v>
      </c>
      <c r="D9" s="73">
        <v>42580</v>
      </c>
      <c r="E9" s="52" t="s">
        <v>56</v>
      </c>
      <c r="F9" s="69" t="s">
        <v>37</v>
      </c>
      <c r="G9" s="44" t="s">
        <v>34</v>
      </c>
      <c r="H9" s="65">
        <v>4968000</v>
      </c>
      <c r="I9" s="34" t="s">
        <v>34</v>
      </c>
      <c r="J9" s="14"/>
      <c r="K9" s="14"/>
      <c r="L9" s="14"/>
      <c r="M9" s="51"/>
      <c r="N9" s="66">
        <f t="shared" si="0"/>
        <v>338</v>
      </c>
      <c r="O9" s="1"/>
      <c r="P9" s="1" t="s">
        <v>218</v>
      </c>
      <c r="Q9" s="72" t="s">
        <v>220</v>
      </c>
    </row>
    <row r="10" spans="2:17" s="2" customFormat="1" ht="39.75" customHeight="1">
      <c r="B10" s="53" t="s">
        <v>53</v>
      </c>
      <c r="C10" s="20" t="s">
        <v>33</v>
      </c>
      <c r="D10" s="73">
        <v>42592</v>
      </c>
      <c r="E10" s="52" t="s">
        <v>56</v>
      </c>
      <c r="F10" s="69" t="s">
        <v>37</v>
      </c>
      <c r="G10" s="44" t="s">
        <v>34</v>
      </c>
      <c r="H10" s="65">
        <v>8521200</v>
      </c>
      <c r="I10" s="34" t="s">
        <v>34</v>
      </c>
      <c r="J10" s="14"/>
      <c r="K10" s="14"/>
      <c r="L10" s="14"/>
      <c r="M10" s="51"/>
      <c r="N10" s="66">
        <f t="shared" si="0"/>
        <v>326</v>
      </c>
      <c r="O10" s="1"/>
      <c r="P10" s="1" t="s">
        <v>218</v>
      </c>
      <c r="Q10" s="72" t="s">
        <v>220</v>
      </c>
    </row>
    <row r="11" spans="2:17" s="2" customFormat="1" ht="39.75" customHeight="1">
      <c r="B11" s="53" t="s">
        <v>61</v>
      </c>
      <c r="C11" s="20" t="s">
        <v>33</v>
      </c>
      <c r="D11" s="73">
        <v>42604</v>
      </c>
      <c r="E11" s="52" t="s">
        <v>62</v>
      </c>
      <c r="F11" s="69" t="s">
        <v>37</v>
      </c>
      <c r="G11" s="44" t="s">
        <v>34</v>
      </c>
      <c r="H11" s="65">
        <v>359964000</v>
      </c>
      <c r="I11" s="34" t="s">
        <v>34</v>
      </c>
      <c r="J11" s="14"/>
      <c r="K11" s="14"/>
      <c r="L11" s="14"/>
      <c r="M11" s="51"/>
      <c r="N11" s="66">
        <f t="shared" si="0"/>
        <v>314</v>
      </c>
      <c r="O11" s="1"/>
      <c r="P11" s="1" t="s">
        <v>218</v>
      </c>
      <c r="Q11" s="72" t="s">
        <v>220</v>
      </c>
    </row>
    <row r="12" spans="2:17" s="2" customFormat="1" ht="39.75" customHeight="1">
      <c r="B12" s="53" t="s">
        <v>65</v>
      </c>
      <c r="C12" s="20" t="s">
        <v>33</v>
      </c>
      <c r="D12" s="73">
        <v>42613</v>
      </c>
      <c r="E12" s="52" t="s">
        <v>66</v>
      </c>
      <c r="F12" s="69" t="s">
        <v>37</v>
      </c>
      <c r="G12" s="44" t="s">
        <v>34</v>
      </c>
      <c r="H12" s="65">
        <v>8888400</v>
      </c>
      <c r="I12" s="34" t="s">
        <v>34</v>
      </c>
      <c r="J12" s="14"/>
      <c r="K12" s="14"/>
      <c r="L12" s="14"/>
      <c r="M12" s="51"/>
      <c r="N12" s="66">
        <f t="shared" si="0"/>
        <v>305</v>
      </c>
      <c r="O12" s="1"/>
      <c r="P12" s="1" t="s">
        <v>218</v>
      </c>
      <c r="Q12" s="72" t="s">
        <v>220</v>
      </c>
    </row>
    <row r="13" spans="2:17" s="2" customFormat="1" ht="39.75" customHeight="1">
      <c r="B13" s="53" t="s">
        <v>67</v>
      </c>
      <c r="C13" s="67" t="s">
        <v>33</v>
      </c>
      <c r="D13" s="73">
        <v>42613</v>
      </c>
      <c r="E13" s="52" t="s">
        <v>56</v>
      </c>
      <c r="F13" s="69" t="s">
        <v>37</v>
      </c>
      <c r="G13" s="44" t="s">
        <v>34</v>
      </c>
      <c r="H13" s="65">
        <v>3564000</v>
      </c>
      <c r="I13" s="34" t="s">
        <v>34</v>
      </c>
      <c r="J13" s="14"/>
      <c r="K13" s="14"/>
      <c r="L13" s="14"/>
      <c r="M13" s="51"/>
      <c r="N13" s="66">
        <f t="shared" si="0"/>
        <v>305</v>
      </c>
      <c r="O13" s="1"/>
      <c r="P13" s="1" t="s">
        <v>218</v>
      </c>
      <c r="Q13" s="72" t="s">
        <v>220</v>
      </c>
    </row>
    <row r="14" spans="2:16" s="2" customFormat="1" ht="39.75" customHeight="1">
      <c r="B14" s="53" t="s">
        <v>116</v>
      </c>
      <c r="C14" s="67" t="s">
        <v>117</v>
      </c>
      <c r="D14" s="73">
        <v>42613</v>
      </c>
      <c r="E14" s="52" t="s">
        <v>118</v>
      </c>
      <c r="F14" s="69" t="s">
        <v>37</v>
      </c>
      <c r="G14" s="44" t="s">
        <v>34</v>
      </c>
      <c r="H14" s="65">
        <v>3628601</v>
      </c>
      <c r="I14" s="34" t="s">
        <v>34</v>
      </c>
      <c r="J14" s="14"/>
      <c r="K14" s="14"/>
      <c r="L14" s="14"/>
      <c r="M14" s="53" t="s">
        <v>119</v>
      </c>
      <c r="N14" s="66">
        <f t="shared" si="0"/>
        <v>305</v>
      </c>
      <c r="O14" s="1"/>
      <c r="P14" s="1" t="s">
        <v>218</v>
      </c>
    </row>
    <row r="15" spans="2:16" s="2" customFormat="1" ht="39.75" customHeight="1">
      <c r="B15" s="53" t="s">
        <v>116</v>
      </c>
      <c r="C15" s="67" t="s">
        <v>120</v>
      </c>
      <c r="D15" s="73">
        <v>42613</v>
      </c>
      <c r="E15" s="52" t="s">
        <v>121</v>
      </c>
      <c r="F15" s="69" t="s">
        <v>37</v>
      </c>
      <c r="G15" s="44" t="s">
        <v>34</v>
      </c>
      <c r="H15" s="65">
        <v>15078936</v>
      </c>
      <c r="I15" s="34" t="s">
        <v>34</v>
      </c>
      <c r="J15" s="14"/>
      <c r="K15" s="14"/>
      <c r="L15" s="14"/>
      <c r="M15" s="53" t="s">
        <v>122</v>
      </c>
      <c r="N15" s="66">
        <f t="shared" si="0"/>
        <v>305</v>
      </c>
      <c r="O15" s="1"/>
      <c r="P15" s="1" t="s">
        <v>218</v>
      </c>
    </row>
    <row r="16" spans="2:16" s="2" customFormat="1" ht="39.75" customHeight="1">
      <c r="B16" s="53" t="s">
        <v>116</v>
      </c>
      <c r="C16" s="67" t="s">
        <v>123</v>
      </c>
      <c r="D16" s="73">
        <v>42613</v>
      </c>
      <c r="E16" s="52" t="s">
        <v>124</v>
      </c>
      <c r="F16" s="69" t="s">
        <v>37</v>
      </c>
      <c r="G16" s="44" t="s">
        <v>34</v>
      </c>
      <c r="H16" s="65">
        <v>2819563</v>
      </c>
      <c r="I16" s="34" t="s">
        <v>34</v>
      </c>
      <c r="J16" s="14"/>
      <c r="K16" s="14"/>
      <c r="L16" s="14"/>
      <c r="M16" s="53" t="s">
        <v>125</v>
      </c>
      <c r="N16" s="66">
        <f t="shared" si="0"/>
        <v>305</v>
      </c>
      <c r="O16" s="1"/>
      <c r="P16" s="1" t="s">
        <v>218</v>
      </c>
    </row>
    <row r="17" spans="2:16" s="2" customFormat="1" ht="39.75" customHeight="1">
      <c r="B17" s="53" t="s">
        <v>116</v>
      </c>
      <c r="C17" s="67" t="s">
        <v>126</v>
      </c>
      <c r="D17" s="73">
        <v>42613</v>
      </c>
      <c r="E17" s="52" t="s">
        <v>127</v>
      </c>
      <c r="F17" s="69" t="s">
        <v>37</v>
      </c>
      <c r="G17" s="44" t="s">
        <v>34</v>
      </c>
      <c r="H17" s="65">
        <v>11993718</v>
      </c>
      <c r="I17" s="34" t="s">
        <v>34</v>
      </c>
      <c r="J17" s="14"/>
      <c r="K17" s="14"/>
      <c r="L17" s="14"/>
      <c r="M17" s="53" t="s">
        <v>128</v>
      </c>
      <c r="N17" s="66">
        <f t="shared" si="0"/>
        <v>305</v>
      </c>
      <c r="O17" s="1"/>
      <c r="P17" s="1" t="s">
        <v>218</v>
      </c>
    </row>
    <row r="18" spans="2:17" s="2" customFormat="1" ht="39.75" customHeight="1">
      <c r="B18" s="53" t="s">
        <v>116</v>
      </c>
      <c r="C18" s="67" t="s">
        <v>129</v>
      </c>
      <c r="D18" s="73">
        <v>42613</v>
      </c>
      <c r="E18" s="52" t="s">
        <v>130</v>
      </c>
      <c r="F18" s="69" t="s">
        <v>37</v>
      </c>
      <c r="G18" s="44" t="s">
        <v>34</v>
      </c>
      <c r="H18" s="65">
        <v>33489330</v>
      </c>
      <c r="I18" s="34" t="s">
        <v>34</v>
      </c>
      <c r="J18" s="14"/>
      <c r="K18" s="14"/>
      <c r="L18" s="14"/>
      <c r="M18" s="53" t="s">
        <v>131</v>
      </c>
      <c r="N18" s="66">
        <f t="shared" si="0"/>
        <v>305</v>
      </c>
      <c r="O18" s="1"/>
      <c r="P18" s="1" t="s">
        <v>218</v>
      </c>
      <c r="Q18" s="72" t="s">
        <v>220</v>
      </c>
    </row>
    <row r="19" spans="2:16" s="2" customFormat="1" ht="39.75" customHeight="1">
      <c r="B19" s="53" t="s">
        <v>116</v>
      </c>
      <c r="C19" s="67" t="s">
        <v>132</v>
      </c>
      <c r="D19" s="73">
        <v>42613</v>
      </c>
      <c r="E19" s="52" t="s">
        <v>133</v>
      </c>
      <c r="F19" s="69" t="s">
        <v>37</v>
      </c>
      <c r="G19" s="44" t="s">
        <v>34</v>
      </c>
      <c r="H19" s="65">
        <v>6650696</v>
      </c>
      <c r="I19" s="34" t="s">
        <v>34</v>
      </c>
      <c r="J19" s="14"/>
      <c r="K19" s="14"/>
      <c r="L19" s="14"/>
      <c r="M19" s="53" t="s">
        <v>134</v>
      </c>
      <c r="N19" s="66">
        <f t="shared" si="0"/>
        <v>305</v>
      </c>
      <c r="O19" s="1"/>
      <c r="P19" s="1" t="s">
        <v>218</v>
      </c>
    </row>
    <row r="20" spans="2:17" s="2" customFormat="1" ht="39.75" customHeight="1">
      <c r="B20" s="53" t="s">
        <v>116</v>
      </c>
      <c r="C20" s="67" t="s">
        <v>135</v>
      </c>
      <c r="D20" s="73">
        <v>42613</v>
      </c>
      <c r="E20" s="52" t="s">
        <v>136</v>
      </c>
      <c r="F20" s="69" t="s">
        <v>37</v>
      </c>
      <c r="G20" s="44" t="s">
        <v>34</v>
      </c>
      <c r="H20" s="65">
        <v>1037694</v>
      </c>
      <c r="I20" s="34" t="s">
        <v>34</v>
      </c>
      <c r="J20" s="14"/>
      <c r="K20" s="14"/>
      <c r="L20" s="14"/>
      <c r="M20" s="53" t="s">
        <v>137</v>
      </c>
      <c r="N20" s="66">
        <f t="shared" si="0"/>
        <v>305</v>
      </c>
      <c r="O20" s="1"/>
      <c r="P20" s="1" t="s">
        <v>218</v>
      </c>
      <c r="Q20" s="72" t="s">
        <v>220</v>
      </c>
    </row>
    <row r="21" spans="2:17" s="2" customFormat="1" ht="39.75" customHeight="1">
      <c r="B21" s="53" t="s">
        <v>116</v>
      </c>
      <c r="C21" s="67" t="s">
        <v>138</v>
      </c>
      <c r="D21" s="73">
        <v>42613</v>
      </c>
      <c r="E21" s="52" t="s">
        <v>139</v>
      </c>
      <c r="F21" s="69" t="s">
        <v>37</v>
      </c>
      <c r="G21" s="44" t="s">
        <v>34</v>
      </c>
      <c r="H21" s="65">
        <v>12742673</v>
      </c>
      <c r="I21" s="34" t="s">
        <v>34</v>
      </c>
      <c r="J21" s="14"/>
      <c r="K21" s="14"/>
      <c r="L21" s="14"/>
      <c r="M21" s="53" t="s">
        <v>140</v>
      </c>
      <c r="N21" s="66">
        <f t="shared" si="0"/>
        <v>305</v>
      </c>
      <c r="O21" s="1"/>
      <c r="P21" s="1" t="s">
        <v>218</v>
      </c>
      <c r="Q21" s="72" t="s">
        <v>220</v>
      </c>
    </row>
    <row r="22" spans="2:16" s="2" customFormat="1" ht="39.75" customHeight="1">
      <c r="B22" s="53" t="s">
        <v>116</v>
      </c>
      <c r="C22" s="67" t="s">
        <v>141</v>
      </c>
      <c r="D22" s="73">
        <v>42613</v>
      </c>
      <c r="E22" s="52" t="s">
        <v>142</v>
      </c>
      <c r="F22" s="69" t="s">
        <v>37</v>
      </c>
      <c r="G22" s="44" t="s">
        <v>34</v>
      </c>
      <c r="H22" s="65">
        <v>23850521</v>
      </c>
      <c r="I22" s="34" t="s">
        <v>34</v>
      </c>
      <c r="J22" s="14"/>
      <c r="K22" s="14"/>
      <c r="L22" s="14"/>
      <c r="M22" s="53" t="s">
        <v>143</v>
      </c>
      <c r="N22" s="66">
        <f aca="true" t="shared" si="1" ref="N22:N53">DATEDIF(D22,$N$4,"D")+1</f>
        <v>305</v>
      </c>
      <c r="O22" s="1"/>
      <c r="P22" s="1" t="s">
        <v>218</v>
      </c>
    </row>
    <row r="23" spans="2:16" s="2" customFormat="1" ht="39.75" customHeight="1">
      <c r="B23" s="53" t="s">
        <v>116</v>
      </c>
      <c r="C23" s="67" t="s">
        <v>144</v>
      </c>
      <c r="D23" s="73">
        <v>42613</v>
      </c>
      <c r="E23" s="52" t="s">
        <v>145</v>
      </c>
      <c r="F23" s="69" t="s">
        <v>37</v>
      </c>
      <c r="G23" s="44" t="s">
        <v>34</v>
      </c>
      <c r="H23" s="65">
        <v>1078135</v>
      </c>
      <c r="I23" s="34" t="s">
        <v>34</v>
      </c>
      <c r="J23" s="14"/>
      <c r="K23" s="14"/>
      <c r="L23" s="14"/>
      <c r="M23" s="53" t="s">
        <v>146</v>
      </c>
      <c r="N23" s="66">
        <f t="shared" si="1"/>
        <v>305</v>
      </c>
      <c r="O23" s="1"/>
      <c r="P23" s="1" t="s">
        <v>218</v>
      </c>
    </row>
    <row r="24" spans="2:16" s="2" customFormat="1" ht="39.75" customHeight="1">
      <c r="B24" s="53" t="s">
        <v>116</v>
      </c>
      <c r="C24" s="67" t="s">
        <v>147</v>
      </c>
      <c r="D24" s="73">
        <v>42613</v>
      </c>
      <c r="E24" s="52" t="s">
        <v>148</v>
      </c>
      <c r="F24" s="69" t="s">
        <v>37</v>
      </c>
      <c r="G24" s="44" t="s">
        <v>34</v>
      </c>
      <c r="H24" s="65">
        <v>40964063</v>
      </c>
      <c r="I24" s="34" t="s">
        <v>34</v>
      </c>
      <c r="J24" s="14"/>
      <c r="K24" s="14"/>
      <c r="L24" s="14"/>
      <c r="M24" s="53" t="s">
        <v>149</v>
      </c>
      <c r="N24" s="66">
        <f t="shared" si="1"/>
        <v>305</v>
      </c>
      <c r="O24" s="1"/>
      <c r="P24" s="1" t="s">
        <v>218</v>
      </c>
    </row>
    <row r="25" spans="2:16" s="2" customFormat="1" ht="39.75" customHeight="1">
      <c r="B25" s="53" t="s">
        <v>91</v>
      </c>
      <c r="C25" s="67" t="s">
        <v>33</v>
      </c>
      <c r="D25" s="73">
        <v>42613</v>
      </c>
      <c r="E25" s="52" t="s">
        <v>133</v>
      </c>
      <c r="F25" s="69" t="s">
        <v>37</v>
      </c>
      <c r="G25" s="44" t="s">
        <v>34</v>
      </c>
      <c r="H25" s="65">
        <v>32723580</v>
      </c>
      <c r="I25" s="34"/>
      <c r="J25" s="14"/>
      <c r="K25" s="14"/>
      <c r="L25" s="14"/>
      <c r="M25" s="53" t="s">
        <v>150</v>
      </c>
      <c r="N25" s="66">
        <f t="shared" si="1"/>
        <v>305</v>
      </c>
      <c r="O25" s="1"/>
      <c r="P25" s="1" t="s">
        <v>218</v>
      </c>
    </row>
    <row r="26" spans="2:17" s="2" customFormat="1" ht="39.75" customHeight="1">
      <c r="B26" s="53" t="s">
        <v>89</v>
      </c>
      <c r="C26" s="67" t="s">
        <v>33</v>
      </c>
      <c r="D26" s="73">
        <v>42626</v>
      </c>
      <c r="E26" s="52" t="s">
        <v>57</v>
      </c>
      <c r="F26" s="69" t="s">
        <v>37</v>
      </c>
      <c r="G26" s="44" t="s">
        <v>34</v>
      </c>
      <c r="H26" s="65">
        <v>2656800</v>
      </c>
      <c r="I26" s="34" t="s">
        <v>34</v>
      </c>
      <c r="J26" s="14"/>
      <c r="K26" s="14"/>
      <c r="L26" s="14"/>
      <c r="M26" s="51"/>
      <c r="N26" s="66">
        <f t="shared" si="1"/>
        <v>292</v>
      </c>
      <c r="O26" s="1"/>
      <c r="P26" s="1" t="s">
        <v>218</v>
      </c>
      <c r="Q26" s="72" t="s">
        <v>220</v>
      </c>
    </row>
    <row r="27" spans="2:16" s="2" customFormat="1" ht="39.75" customHeight="1">
      <c r="B27" s="53" t="s">
        <v>39</v>
      </c>
      <c r="C27" s="67" t="s">
        <v>33</v>
      </c>
      <c r="D27" s="73">
        <v>42627</v>
      </c>
      <c r="E27" s="52" t="s">
        <v>36</v>
      </c>
      <c r="F27" s="69" t="s">
        <v>37</v>
      </c>
      <c r="G27" s="44" t="s">
        <v>34</v>
      </c>
      <c r="H27" s="65">
        <v>6782400</v>
      </c>
      <c r="I27" s="34" t="s">
        <v>34</v>
      </c>
      <c r="J27" s="14"/>
      <c r="K27" s="14"/>
      <c r="L27" s="14"/>
      <c r="M27" s="51"/>
      <c r="N27" s="66">
        <f t="shared" si="1"/>
        <v>291</v>
      </c>
      <c r="O27" s="1"/>
      <c r="P27" s="1" t="s">
        <v>218</v>
      </c>
    </row>
    <row r="28" spans="2:16" s="2" customFormat="1" ht="39.75" customHeight="1">
      <c r="B28" s="53" t="s">
        <v>93</v>
      </c>
      <c r="C28" s="67" t="s">
        <v>33</v>
      </c>
      <c r="D28" s="73">
        <v>42643</v>
      </c>
      <c r="E28" s="52" t="s">
        <v>124</v>
      </c>
      <c r="F28" s="69" t="s">
        <v>37</v>
      </c>
      <c r="G28" s="44" t="s">
        <v>34</v>
      </c>
      <c r="H28" s="65">
        <v>7495848</v>
      </c>
      <c r="I28" s="34"/>
      <c r="J28" s="14"/>
      <c r="K28" s="14"/>
      <c r="L28" s="14"/>
      <c r="M28" s="53" t="s">
        <v>151</v>
      </c>
      <c r="N28" s="66">
        <f t="shared" si="1"/>
        <v>275</v>
      </c>
      <c r="O28" s="1"/>
      <c r="P28" s="1" t="s">
        <v>218</v>
      </c>
    </row>
    <row r="29" spans="2:16" s="2" customFormat="1" ht="39.75" customHeight="1">
      <c r="B29" s="53" t="s">
        <v>93</v>
      </c>
      <c r="C29" s="67" t="s">
        <v>33</v>
      </c>
      <c r="D29" s="73">
        <v>42643</v>
      </c>
      <c r="E29" s="52" t="s">
        <v>127</v>
      </c>
      <c r="F29" s="69" t="s">
        <v>37</v>
      </c>
      <c r="G29" s="44" t="s">
        <v>34</v>
      </c>
      <c r="H29" s="65">
        <v>30391791</v>
      </c>
      <c r="I29" s="34"/>
      <c r="J29" s="14"/>
      <c r="K29" s="14"/>
      <c r="L29" s="14"/>
      <c r="M29" s="53" t="s">
        <v>152</v>
      </c>
      <c r="N29" s="66">
        <f t="shared" si="1"/>
        <v>275</v>
      </c>
      <c r="O29" s="1"/>
      <c r="P29" s="1" t="s">
        <v>218</v>
      </c>
    </row>
    <row r="30" spans="2:17" s="2" customFormat="1" ht="39.75" customHeight="1">
      <c r="B30" s="53" t="s">
        <v>93</v>
      </c>
      <c r="C30" s="67" t="s">
        <v>33</v>
      </c>
      <c r="D30" s="73">
        <v>42643</v>
      </c>
      <c r="E30" s="52" t="s">
        <v>130</v>
      </c>
      <c r="F30" s="69" t="s">
        <v>37</v>
      </c>
      <c r="G30" s="44" t="s">
        <v>34</v>
      </c>
      <c r="H30" s="65">
        <v>16101992</v>
      </c>
      <c r="I30" s="34"/>
      <c r="J30" s="14"/>
      <c r="K30" s="14"/>
      <c r="L30" s="14"/>
      <c r="M30" s="53" t="s">
        <v>153</v>
      </c>
      <c r="N30" s="66">
        <f t="shared" si="1"/>
        <v>275</v>
      </c>
      <c r="O30" s="1"/>
      <c r="P30" s="1" t="s">
        <v>218</v>
      </c>
      <c r="Q30" s="72" t="s">
        <v>220</v>
      </c>
    </row>
    <row r="31" spans="2:16" s="2" customFormat="1" ht="39.75" customHeight="1">
      <c r="B31" s="53" t="s">
        <v>93</v>
      </c>
      <c r="C31" s="67" t="s">
        <v>33</v>
      </c>
      <c r="D31" s="73">
        <v>42643</v>
      </c>
      <c r="E31" s="52" t="s">
        <v>133</v>
      </c>
      <c r="F31" s="69" t="s">
        <v>37</v>
      </c>
      <c r="G31" s="44" t="s">
        <v>34</v>
      </c>
      <c r="H31" s="65">
        <v>12145299</v>
      </c>
      <c r="I31" s="34"/>
      <c r="J31" s="14"/>
      <c r="K31" s="14"/>
      <c r="L31" s="14"/>
      <c r="M31" s="53" t="s">
        <v>154</v>
      </c>
      <c r="N31" s="66">
        <f t="shared" si="1"/>
        <v>275</v>
      </c>
      <c r="O31" s="1"/>
      <c r="P31" s="1" t="s">
        <v>218</v>
      </c>
    </row>
    <row r="32" spans="2:17" s="2" customFormat="1" ht="39.75" customHeight="1">
      <c r="B32" s="53" t="s">
        <v>93</v>
      </c>
      <c r="C32" s="67" t="s">
        <v>33</v>
      </c>
      <c r="D32" s="73">
        <v>42643</v>
      </c>
      <c r="E32" s="52" t="s">
        <v>139</v>
      </c>
      <c r="F32" s="69" t="s">
        <v>37</v>
      </c>
      <c r="G32" s="44" t="s">
        <v>34</v>
      </c>
      <c r="H32" s="65">
        <v>39772953</v>
      </c>
      <c r="I32" s="34"/>
      <c r="J32" s="14"/>
      <c r="K32" s="14"/>
      <c r="L32" s="14"/>
      <c r="M32" s="53" t="s">
        <v>155</v>
      </c>
      <c r="N32" s="66">
        <f t="shared" si="1"/>
        <v>275</v>
      </c>
      <c r="O32" s="1"/>
      <c r="P32" s="1" t="s">
        <v>218</v>
      </c>
      <c r="Q32" s="72" t="s">
        <v>220</v>
      </c>
    </row>
    <row r="33" spans="2:16" s="2" customFormat="1" ht="39.75" customHeight="1">
      <c r="B33" s="53" t="s">
        <v>93</v>
      </c>
      <c r="C33" s="67" t="s">
        <v>33</v>
      </c>
      <c r="D33" s="73">
        <v>42643</v>
      </c>
      <c r="E33" s="52" t="s">
        <v>142</v>
      </c>
      <c r="F33" s="69" t="s">
        <v>37</v>
      </c>
      <c r="G33" s="44" t="s">
        <v>34</v>
      </c>
      <c r="H33" s="65">
        <v>39245171</v>
      </c>
      <c r="I33" s="34"/>
      <c r="J33" s="14"/>
      <c r="K33" s="14"/>
      <c r="L33" s="14"/>
      <c r="M33" s="53" t="s">
        <v>156</v>
      </c>
      <c r="N33" s="66">
        <f t="shared" si="1"/>
        <v>275</v>
      </c>
      <c r="O33" s="1"/>
      <c r="P33" s="1" t="s">
        <v>218</v>
      </c>
    </row>
    <row r="34" spans="2:16" s="2" customFormat="1" ht="39.75" customHeight="1">
      <c r="B34" s="53" t="s">
        <v>93</v>
      </c>
      <c r="C34" s="67" t="s">
        <v>33</v>
      </c>
      <c r="D34" s="73">
        <v>42643</v>
      </c>
      <c r="E34" s="52" t="s">
        <v>145</v>
      </c>
      <c r="F34" s="69" t="s">
        <v>37</v>
      </c>
      <c r="G34" s="44" t="s">
        <v>34</v>
      </c>
      <c r="H34" s="65">
        <v>14741740</v>
      </c>
      <c r="I34" s="34"/>
      <c r="J34" s="14"/>
      <c r="K34" s="14"/>
      <c r="L34" s="14"/>
      <c r="M34" s="53" t="s">
        <v>157</v>
      </c>
      <c r="N34" s="66">
        <f t="shared" si="1"/>
        <v>275</v>
      </c>
      <c r="O34" s="1"/>
      <c r="P34" s="1" t="s">
        <v>218</v>
      </c>
    </row>
    <row r="35" spans="2:16" s="2" customFormat="1" ht="39.75" customHeight="1">
      <c r="B35" s="53" t="s">
        <v>93</v>
      </c>
      <c r="C35" s="67" t="s">
        <v>33</v>
      </c>
      <c r="D35" s="73">
        <v>42643</v>
      </c>
      <c r="E35" s="52" t="s">
        <v>148</v>
      </c>
      <c r="F35" s="69" t="s">
        <v>37</v>
      </c>
      <c r="G35" s="44" t="s">
        <v>34</v>
      </c>
      <c r="H35" s="65">
        <v>25461868</v>
      </c>
      <c r="I35" s="34"/>
      <c r="J35" s="14"/>
      <c r="K35" s="14"/>
      <c r="L35" s="14"/>
      <c r="M35" s="53" t="s">
        <v>158</v>
      </c>
      <c r="N35" s="66">
        <f t="shared" si="1"/>
        <v>275</v>
      </c>
      <c r="O35" s="1"/>
      <c r="P35" s="1" t="s">
        <v>218</v>
      </c>
    </row>
    <row r="36" spans="2:16" s="2" customFormat="1" ht="39.75" customHeight="1">
      <c r="B36" s="53" t="s">
        <v>159</v>
      </c>
      <c r="C36" s="67" t="s">
        <v>33</v>
      </c>
      <c r="D36" s="73">
        <v>42643</v>
      </c>
      <c r="E36" s="52" t="s">
        <v>160</v>
      </c>
      <c r="F36" s="69" t="s">
        <v>37</v>
      </c>
      <c r="G36" s="44" t="s">
        <v>34</v>
      </c>
      <c r="H36" s="65">
        <v>34200719</v>
      </c>
      <c r="I36" s="34"/>
      <c r="J36" s="14"/>
      <c r="K36" s="14"/>
      <c r="L36" s="14"/>
      <c r="M36" s="53" t="s">
        <v>161</v>
      </c>
      <c r="N36" s="66">
        <f t="shared" si="1"/>
        <v>275</v>
      </c>
      <c r="O36" s="1"/>
      <c r="P36" s="1" t="s">
        <v>218</v>
      </c>
    </row>
    <row r="37" spans="2:17" s="2" customFormat="1" ht="39.75" customHeight="1">
      <c r="B37" s="53" t="s">
        <v>159</v>
      </c>
      <c r="C37" s="67" t="s">
        <v>33</v>
      </c>
      <c r="D37" s="73">
        <v>42643</v>
      </c>
      <c r="E37" s="52" t="s">
        <v>162</v>
      </c>
      <c r="F37" s="69" t="s">
        <v>37</v>
      </c>
      <c r="G37" s="44" t="s">
        <v>34</v>
      </c>
      <c r="H37" s="65">
        <v>30111319</v>
      </c>
      <c r="I37" s="34"/>
      <c r="J37" s="14"/>
      <c r="K37" s="14"/>
      <c r="L37" s="14"/>
      <c r="M37" s="53" t="s">
        <v>163</v>
      </c>
      <c r="N37" s="66">
        <f t="shared" si="1"/>
        <v>275</v>
      </c>
      <c r="O37" s="1"/>
      <c r="P37" s="1" t="s">
        <v>218</v>
      </c>
      <c r="Q37" s="72" t="s">
        <v>220</v>
      </c>
    </row>
    <row r="38" spans="2:17" s="2" customFormat="1" ht="39.75" customHeight="1">
      <c r="B38" s="53" t="s">
        <v>159</v>
      </c>
      <c r="C38" s="67" t="s">
        <v>33</v>
      </c>
      <c r="D38" s="73">
        <v>42643</v>
      </c>
      <c r="E38" s="52" t="s">
        <v>130</v>
      </c>
      <c r="F38" s="69" t="s">
        <v>37</v>
      </c>
      <c r="G38" s="44" t="s">
        <v>34</v>
      </c>
      <c r="H38" s="65">
        <v>1215449</v>
      </c>
      <c r="I38" s="34"/>
      <c r="J38" s="14"/>
      <c r="K38" s="14"/>
      <c r="L38" s="14"/>
      <c r="M38" s="53" t="s">
        <v>164</v>
      </c>
      <c r="N38" s="66">
        <f t="shared" si="1"/>
        <v>275</v>
      </c>
      <c r="O38" s="1"/>
      <c r="P38" s="1" t="s">
        <v>218</v>
      </c>
      <c r="Q38" s="72" t="s">
        <v>220</v>
      </c>
    </row>
    <row r="39" spans="2:16" s="2" customFormat="1" ht="39.75" customHeight="1">
      <c r="B39" s="53" t="s">
        <v>159</v>
      </c>
      <c r="C39" s="67" t="s">
        <v>33</v>
      </c>
      <c r="D39" s="73">
        <v>42643</v>
      </c>
      <c r="E39" s="52" t="s">
        <v>165</v>
      </c>
      <c r="F39" s="69" t="s">
        <v>37</v>
      </c>
      <c r="G39" s="44" t="s">
        <v>34</v>
      </c>
      <c r="H39" s="65">
        <v>94550</v>
      </c>
      <c r="I39" s="34"/>
      <c r="J39" s="14"/>
      <c r="K39" s="14"/>
      <c r="L39" s="14"/>
      <c r="M39" s="53" t="s">
        <v>166</v>
      </c>
      <c r="N39" s="66">
        <f t="shared" si="1"/>
        <v>275</v>
      </c>
      <c r="O39" s="1"/>
      <c r="P39" s="1" t="s">
        <v>218</v>
      </c>
    </row>
    <row r="40" spans="2:16" s="2" customFormat="1" ht="39.75" customHeight="1">
      <c r="B40" s="53" t="s">
        <v>90</v>
      </c>
      <c r="C40" s="67" t="s">
        <v>33</v>
      </c>
      <c r="D40" s="73">
        <v>42643</v>
      </c>
      <c r="E40" s="52" t="s">
        <v>160</v>
      </c>
      <c r="F40" s="69" t="s">
        <v>37</v>
      </c>
      <c r="G40" s="44" t="s">
        <v>34</v>
      </c>
      <c r="H40" s="65">
        <v>38231981</v>
      </c>
      <c r="I40" s="34"/>
      <c r="J40" s="14"/>
      <c r="K40" s="14"/>
      <c r="L40" s="14"/>
      <c r="M40" s="53" t="s">
        <v>167</v>
      </c>
      <c r="N40" s="66">
        <f t="shared" si="1"/>
        <v>275</v>
      </c>
      <c r="O40" s="1"/>
      <c r="P40" s="1" t="s">
        <v>218</v>
      </c>
    </row>
    <row r="41" spans="2:17" s="2" customFormat="1" ht="39.75" customHeight="1">
      <c r="B41" s="53" t="s">
        <v>90</v>
      </c>
      <c r="C41" s="67" t="s">
        <v>33</v>
      </c>
      <c r="D41" s="73">
        <v>42643</v>
      </c>
      <c r="E41" s="52" t="s">
        <v>162</v>
      </c>
      <c r="F41" s="69" t="s">
        <v>37</v>
      </c>
      <c r="G41" s="44" t="s">
        <v>34</v>
      </c>
      <c r="H41" s="65">
        <v>10234790</v>
      </c>
      <c r="I41" s="34"/>
      <c r="J41" s="14"/>
      <c r="K41" s="14"/>
      <c r="L41" s="14"/>
      <c r="M41" s="53" t="s">
        <v>168</v>
      </c>
      <c r="N41" s="66">
        <f t="shared" si="1"/>
        <v>275</v>
      </c>
      <c r="O41" s="1"/>
      <c r="P41" s="1" t="s">
        <v>218</v>
      </c>
      <c r="Q41" s="72" t="s">
        <v>220</v>
      </c>
    </row>
    <row r="42" spans="2:17" s="2" customFormat="1" ht="39.75" customHeight="1">
      <c r="B42" s="53" t="s">
        <v>90</v>
      </c>
      <c r="C42" s="67" t="s">
        <v>33</v>
      </c>
      <c r="D42" s="73">
        <v>42643</v>
      </c>
      <c r="E42" s="52" t="s">
        <v>130</v>
      </c>
      <c r="F42" s="69" t="s">
        <v>37</v>
      </c>
      <c r="G42" s="44" t="s">
        <v>34</v>
      </c>
      <c r="H42" s="65">
        <v>873504</v>
      </c>
      <c r="I42" s="34"/>
      <c r="J42" s="14"/>
      <c r="K42" s="14"/>
      <c r="L42" s="14"/>
      <c r="M42" s="53" t="s">
        <v>169</v>
      </c>
      <c r="N42" s="66">
        <f t="shared" si="1"/>
        <v>275</v>
      </c>
      <c r="O42" s="1"/>
      <c r="P42" s="1" t="s">
        <v>218</v>
      </c>
      <c r="Q42" s="72" t="s">
        <v>220</v>
      </c>
    </row>
    <row r="43" spans="2:16" s="2" customFormat="1" ht="39.75" customHeight="1">
      <c r="B43" s="53" t="s">
        <v>90</v>
      </c>
      <c r="C43" s="67" t="s">
        <v>33</v>
      </c>
      <c r="D43" s="73">
        <v>42643</v>
      </c>
      <c r="E43" s="52" t="s">
        <v>165</v>
      </c>
      <c r="F43" s="69" t="s">
        <v>37</v>
      </c>
      <c r="G43" s="44" t="s">
        <v>34</v>
      </c>
      <c r="H43" s="65">
        <v>8381544</v>
      </c>
      <c r="I43" s="34"/>
      <c r="J43" s="14"/>
      <c r="K43" s="14"/>
      <c r="L43" s="14"/>
      <c r="M43" s="53" t="s">
        <v>170</v>
      </c>
      <c r="N43" s="66">
        <f t="shared" si="1"/>
        <v>275</v>
      </c>
      <c r="O43" s="1"/>
      <c r="P43" s="1" t="s">
        <v>218</v>
      </c>
    </row>
    <row r="44" spans="2:16" s="2" customFormat="1" ht="39.75" customHeight="1">
      <c r="B44" s="53" t="s">
        <v>90</v>
      </c>
      <c r="C44" s="67" t="s">
        <v>33</v>
      </c>
      <c r="D44" s="73">
        <v>42643</v>
      </c>
      <c r="E44" s="52" t="s">
        <v>148</v>
      </c>
      <c r="F44" s="69" t="s">
        <v>37</v>
      </c>
      <c r="G44" s="44" t="s">
        <v>34</v>
      </c>
      <c r="H44" s="65">
        <v>191089</v>
      </c>
      <c r="I44" s="34"/>
      <c r="J44" s="14"/>
      <c r="K44" s="14"/>
      <c r="L44" s="14"/>
      <c r="M44" s="53" t="s">
        <v>171</v>
      </c>
      <c r="N44" s="66">
        <f t="shared" si="1"/>
        <v>275</v>
      </c>
      <c r="O44" s="1"/>
      <c r="P44" s="1" t="s">
        <v>218</v>
      </c>
    </row>
    <row r="45" spans="2:17" s="2" customFormat="1" ht="39.75" customHeight="1">
      <c r="B45" s="53" t="s">
        <v>94</v>
      </c>
      <c r="C45" s="67" t="s">
        <v>33</v>
      </c>
      <c r="D45" s="73">
        <v>42648</v>
      </c>
      <c r="E45" s="52" t="s">
        <v>56</v>
      </c>
      <c r="F45" s="69" t="s">
        <v>37</v>
      </c>
      <c r="G45" s="44" t="s">
        <v>34</v>
      </c>
      <c r="H45" s="65">
        <v>1803600</v>
      </c>
      <c r="I45" s="34" t="s">
        <v>34</v>
      </c>
      <c r="J45" s="14"/>
      <c r="K45" s="14"/>
      <c r="L45" s="14"/>
      <c r="M45" s="51"/>
      <c r="N45" s="66">
        <f t="shared" si="1"/>
        <v>270</v>
      </c>
      <c r="O45" s="1"/>
      <c r="P45" s="1" t="s">
        <v>218</v>
      </c>
      <c r="Q45" s="72" t="s">
        <v>220</v>
      </c>
    </row>
    <row r="46" spans="2:17" s="2" customFormat="1" ht="39.75" customHeight="1">
      <c r="B46" s="53" t="s">
        <v>95</v>
      </c>
      <c r="C46" s="67" t="s">
        <v>33</v>
      </c>
      <c r="D46" s="73">
        <v>42648</v>
      </c>
      <c r="E46" s="52" t="s">
        <v>56</v>
      </c>
      <c r="F46" s="69" t="s">
        <v>37</v>
      </c>
      <c r="G46" s="44" t="s">
        <v>34</v>
      </c>
      <c r="H46" s="65">
        <v>2052000</v>
      </c>
      <c r="I46" s="34" t="s">
        <v>34</v>
      </c>
      <c r="J46" s="14"/>
      <c r="K46" s="14"/>
      <c r="L46" s="14"/>
      <c r="M46" s="51"/>
      <c r="N46" s="66">
        <f t="shared" si="1"/>
        <v>270</v>
      </c>
      <c r="O46" s="1"/>
      <c r="P46" s="1" t="s">
        <v>218</v>
      </c>
      <c r="Q46" s="72" t="s">
        <v>220</v>
      </c>
    </row>
    <row r="47" spans="2:17" s="2" customFormat="1" ht="39.75" customHeight="1">
      <c r="B47" s="53" t="s">
        <v>96</v>
      </c>
      <c r="C47" s="67" t="s">
        <v>33</v>
      </c>
      <c r="D47" s="73">
        <v>42648</v>
      </c>
      <c r="E47" s="52" t="s">
        <v>56</v>
      </c>
      <c r="F47" s="69" t="s">
        <v>37</v>
      </c>
      <c r="G47" s="44" t="s">
        <v>34</v>
      </c>
      <c r="H47" s="65">
        <v>10886400</v>
      </c>
      <c r="I47" s="34" t="s">
        <v>34</v>
      </c>
      <c r="J47" s="14"/>
      <c r="K47" s="14"/>
      <c r="L47" s="14"/>
      <c r="M47" s="51"/>
      <c r="N47" s="66">
        <f t="shared" si="1"/>
        <v>270</v>
      </c>
      <c r="O47" s="1"/>
      <c r="P47" s="1" t="s">
        <v>218</v>
      </c>
      <c r="Q47" s="72" t="s">
        <v>220</v>
      </c>
    </row>
    <row r="48" spans="2:16" s="2" customFormat="1" ht="39.75" customHeight="1">
      <c r="B48" s="53" t="s">
        <v>97</v>
      </c>
      <c r="C48" s="67" t="s">
        <v>33</v>
      </c>
      <c r="D48" s="73">
        <v>42668</v>
      </c>
      <c r="E48" s="52" t="s">
        <v>36</v>
      </c>
      <c r="F48" s="69" t="s">
        <v>37</v>
      </c>
      <c r="G48" s="44" t="s">
        <v>34</v>
      </c>
      <c r="H48" s="65">
        <v>3369600</v>
      </c>
      <c r="I48" s="34" t="s">
        <v>34</v>
      </c>
      <c r="J48" s="14"/>
      <c r="K48" s="14"/>
      <c r="L48" s="14"/>
      <c r="M48" s="51"/>
      <c r="N48" s="66">
        <f t="shared" si="1"/>
        <v>250</v>
      </c>
      <c r="O48" s="1"/>
      <c r="P48" s="1" t="s">
        <v>218</v>
      </c>
    </row>
    <row r="49" spans="2:17" s="2" customFormat="1" ht="39.75" customHeight="1">
      <c r="B49" s="53" t="s">
        <v>98</v>
      </c>
      <c r="C49" s="67" t="s">
        <v>33</v>
      </c>
      <c r="D49" s="73">
        <v>42668</v>
      </c>
      <c r="E49" s="52" t="s">
        <v>105</v>
      </c>
      <c r="F49" s="69" t="s">
        <v>37</v>
      </c>
      <c r="G49" s="44" t="s">
        <v>34</v>
      </c>
      <c r="H49" s="65">
        <v>2646000</v>
      </c>
      <c r="I49" s="34" t="s">
        <v>34</v>
      </c>
      <c r="J49" s="14"/>
      <c r="K49" s="14"/>
      <c r="L49" s="14"/>
      <c r="M49" s="51"/>
      <c r="N49" s="66">
        <f t="shared" si="1"/>
        <v>250</v>
      </c>
      <c r="O49" s="1"/>
      <c r="P49" s="1" t="s">
        <v>218</v>
      </c>
      <c r="Q49" s="72" t="s">
        <v>220</v>
      </c>
    </row>
    <row r="50" spans="2:17" s="2" customFormat="1" ht="39.75" customHeight="1">
      <c r="B50" s="53" t="s">
        <v>99</v>
      </c>
      <c r="C50" s="67" t="s">
        <v>33</v>
      </c>
      <c r="D50" s="73">
        <v>42668</v>
      </c>
      <c r="E50" s="52" t="s">
        <v>56</v>
      </c>
      <c r="F50" s="69" t="s">
        <v>37</v>
      </c>
      <c r="G50" s="44" t="s">
        <v>34</v>
      </c>
      <c r="H50" s="65">
        <v>6771600</v>
      </c>
      <c r="I50" s="34" t="s">
        <v>34</v>
      </c>
      <c r="J50" s="14"/>
      <c r="K50" s="14"/>
      <c r="L50" s="14"/>
      <c r="M50" s="51"/>
      <c r="N50" s="66">
        <f t="shared" si="1"/>
        <v>250</v>
      </c>
      <c r="O50" s="1"/>
      <c r="P50" s="1" t="s">
        <v>218</v>
      </c>
      <c r="Q50" s="72" t="s">
        <v>220</v>
      </c>
    </row>
    <row r="51" spans="2:17" s="2" customFormat="1" ht="39.75" customHeight="1">
      <c r="B51" s="53" t="s">
        <v>100</v>
      </c>
      <c r="C51" s="67" t="s">
        <v>33</v>
      </c>
      <c r="D51" s="73">
        <v>42668</v>
      </c>
      <c r="E51" s="52" t="s">
        <v>56</v>
      </c>
      <c r="F51" s="69" t="s">
        <v>37</v>
      </c>
      <c r="G51" s="44" t="s">
        <v>34</v>
      </c>
      <c r="H51" s="65">
        <v>2246400</v>
      </c>
      <c r="I51" s="34" t="s">
        <v>34</v>
      </c>
      <c r="J51" s="14"/>
      <c r="K51" s="14"/>
      <c r="L51" s="14"/>
      <c r="M51" s="51"/>
      <c r="N51" s="66">
        <f t="shared" si="1"/>
        <v>250</v>
      </c>
      <c r="O51" s="1"/>
      <c r="P51" s="1" t="s">
        <v>218</v>
      </c>
      <c r="Q51" s="72" t="s">
        <v>220</v>
      </c>
    </row>
    <row r="52" spans="2:17" s="7" customFormat="1" ht="39.75" customHeight="1">
      <c r="B52" s="53" t="s">
        <v>60</v>
      </c>
      <c r="C52" s="67" t="s">
        <v>33</v>
      </c>
      <c r="D52" s="73">
        <v>42674</v>
      </c>
      <c r="E52" s="52" t="s">
        <v>59</v>
      </c>
      <c r="F52" s="69" t="s">
        <v>37</v>
      </c>
      <c r="G52" s="79" t="s">
        <v>34</v>
      </c>
      <c r="H52" s="65">
        <v>2834805</v>
      </c>
      <c r="I52" s="80" t="s">
        <v>34</v>
      </c>
      <c r="J52" s="19"/>
      <c r="K52" s="19"/>
      <c r="L52" s="19"/>
      <c r="M52" s="51"/>
      <c r="N52" s="81">
        <f t="shared" si="1"/>
        <v>244</v>
      </c>
      <c r="O52" s="48"/>
      <c r="P52" s="48" t="s">
        <v>219</v>
      </c>
      <c r="Q52" s="72" t="s">
        <v>220</v>
      </c>
    </row>
    <row r="53" spans="2:16" s="7" customFormat="1" ht="39.75" customHeight="1">
      <c r="B53" s="53" t="s">
        <v>101</v>
      </c>
      <c r="C53" s="67" t="s">
        <v>33</v>
      </c>
      <c r="D53" s="73">
        <v>42674</v>
      </c>
      <c r="E53" s="52" t="s">
        <v>104</v>
      </c>
      <c r="F53" s="69" t="s">
        <v>37</v>
      </c>
      <c r="G53" s="79" t="s">
        <v>34</v>
      </c>
      <c r="H53" s="65">
        <v>16524000</v>
      </c>
      <c r="I53" s="80" t="s">
        <v>34</v>
      </c>
      <c r="J53" s="19"/>
      <c r="K53" s="19"/>
      <c r="L53" s="19"/>
      <c r="M53" s="51"/>
      <c r="N53" s="81">
        <f t="shared" si="1"/>
        <v>244</v>
      </c>
      <c r="O53" s="48"/>
      <c r="P53" s="48" t="s">
        <v>219</v>
      </c>
    </row>
    <row r="54" spans="2:16" s="2" customFormat="1" ht="39.75" customHeight="1">
      <c r="B54" s="53" t="s">
        <v>92</v>
      </c>
      <c r="C54" s="67" t="s">
        <v>33</v>
      </c>
      <c r="D54" s="73">
        <v>42674</v>
      </c>
      <c r="E54" s="52" t="s">
        <v>142</v>
      </c>
      <c r="F54" s="69" t="s">
        <v>37</v>
      </c>
      <c r="G54" s="44" t="s">
        <v>34</v>
      </c>
      <c r="H54" s="65">
        <v>512070724.8</v>
      </c>
      <c r="I54" s="34"/>
      <c r="J54" s="14"/>
      <c r="K54" s="14"/>
      <c r="L54" s="14"/>
      <c r="M54" s="53" t="s">
        <v>172</v>
      </c>
      <c r="N54" s="66">
        <f aca="true" t="shared" si="2" ref="N54:N85">DATEDIF(D54,$N$4,"D")+1</f>
        <v>244</v>
      </c>
      <c r="O54" s="1"/>
      <c r="P54" s="1" t="s">
        <v>218</v>
      </c>
    </row>
    <row r="55" spans="2:16" s="2" customFormat="1" ht="39.75" customHeight="1">
      <c r="B55" s="53" t="s">
        <v>92</v>
      </c>
      <c r="C55" s="67" t="s">
        <v>33</v>
      </c>
      <c r="D55" s="73">
        <v>42674</v>
      </c>
      <c r="E55" s="52" t="s">
        <v>133</v>
      </c>
      <c r="F55" s="69" t="s">
        <v>37</v>
      </c>
      <c r="G55" s="44" t="s">
        <v>34</v>
      </c>
      <c r="H55" s="65">
        <v>217027824.12</v>
      </c>
      <c r="I55" s="34"/>
      <c r="J55" s="14"/>
      <c r="K55" s="14"/>
      <c r="L55" s="14"/>
      <c r="M55" s="53" t="s">
        <v>173</v>
      </c>
      <c r="N55" s="66">
        <f t="shared" si="2"/>
        <v>244</v>
      </c>
      <c r="O55" s="1"/>
      <c r="P55" s="1" t="s">
        <v>218</v>
      </c>
    </row>
    <row r="56" spans="2:16" s="2" customFormat="1" ht="39.75" customHeight="1">
      <c r="B56" s="53" t="s">
        <v>102</v>
      </c>
      <c r="C56" s="67" t="s">
        <v>33</v>
      </c>
      <c r="D56" s="73">
        <v>42675</v>
      </c>
      <c r="E56" s="52" t="s">
        <v>115</v>
      </c>
      <c r="F56" s="69" t="s">
        <v>37</v>
      </c>
      <c r="G56" s="44" t="s">
        <v>34</v>
      </c>
      <c r="H56" s="65">
        <v>4903200</v>
      </c>
      <c r="I56" s="34" t="s">
        <v>34</v>
      </c>
      <c r="J56" s="14"/>
      <c r="K56" s="14"/>
      <c r="L56" s="14"/>
      <c r="M56" s="51"/>
      <c r="N56" s="66">
        <f t="shared" si="2"/>
        <v>243</v>
      </c>
      <c r="O56" s="1"/>
      <c r="P56" s="1" t="s">
        <v>219</v>
      </c>
    </row>
    <row r="57" spans="2:17" s="2" customFormat="1" ht="39.75" customHeight="1">
      <c r="B57" s="53" t="s">
        <v>103</v>
      </c>
      <c r="C57" s="67" t="s">
        <v>33</v>
      </c>
      <c r="D57" s="73">
        <v>42699</v>
      </c>
      <c r="E57" s="52" t="s">
        <v>56</v>
      </c>
      <c r="F57" s="69" t="s">
        <v>37</v>
      </c>
      <c r="G57" s="44" t="s">
        <v>34</v>
      </c>
      <c r="H57" s="65">
        <v>12290400</v>
      </c>
      <c r="I57" s="34" t="s">
        <v>34</v>
      </c>
      <c r="J57" s="14"/>
      <c r="K57" s="14"/>
      <c r="L57" s="14"/>
      <c r="M57" s="53" t="s">
        <v>106</v>
      </c>
      <c r="N57" s="66">
        <f t="shared" si="2"/>
        <v>219</v>
      </c>
      <c r="O57" s="1"/>
      <c r="P57" s="1" t="s">
        <v>218</v>
      </c>
      <c r="Q57" s="72" t="s">
        <v>220</v>
      </c>
    </row>
    <row r="58" spans="2:17" s="2" customFormat="1" ht="39.75" customHeight="1">
      <c r="B58" s="53" t="s">
        <v>103</v>
      </c>
      <c r="C58" s="67" t="s">
        <v>33</v>
      </c>
      <c r="D58" s="73">
        <v>42699</v>
      </c>
      <c r="E58" s="52" t="s">
        <v>56</v>
      </c>
      <c r="F58" s="69" t="s">
        <v>37</v>
      </c>
      <c r="G58" s="44" t="s">
        <v>34</v>
      </c>
      <c r="H58" s="65">
        <v>2967840</v>
      </c>
      <c r="I58" s="34" t="s">
        <v>34</v>
      </c>
      <c r="J58" s="14"/>
      <c r="K58" s="14"/>
      <c r="L58" s="14"/>
      <c r="M58" s="53" t="s">
        <v>107</v>
      </c>
      <c r="N58" s="66">
        <f t="shared" si="2"/>
        <v>219</v>
      </c>
      <c r="O58" s="1"/>
      <c r="P58" s="1" t="s">
        <v>218</v>
      </c>
      <c r="Q58" s="72" t="s">
        <v>220</v>
      </c>
    </row>
    <row r="59" spans="2:17" s="2" customFormat="1" ht="39.75" customHeight="1">
      <c r="B59" s="53" t="s">
        <v>103</v>
      </c>
      <c r="C59" s="67" t="s">
        <v>33</v>
      </c>
      <c r="D59" s="73">
        <v>42699</v>
      </c>
      <c r="E59" s="52" t="s">
        <v>56</v>
      </c>
      <c r="F59" s="69" t="s">
        <v>37</v>
      </c>
      <c r="G59" s="44" t="s">
        <v>34</v>
      </c>
      <c r="H59" s="65">
        <v>12614400</v>
      </c>
      <c r="I59" s="34" t="s">
        <v>34</v>
      </c>
      <c r="J59" s="14"/>
      <c r="K59" s="14"/>
      <c r="L59" s="14"/>
      <c r="M59" s="51" t="s">
        <v>108</v>
      </c>
      <c r="N59" s="66">
        <f t="shared" si="2"/>
        <v>219</v>
      </c>
      <c r="O59" s="1"/>
      <c r="P59" s="1" t="s">
        <v>218</v>
      </c>
      <c r="Q59" s="72" t="s">
        <v>220</v>
      </c>
    </row>
    <row r="60" spans="2:16" s="2" customFormat="1" ht="39.75" customHeight="1">
      <c r="B60" s="53" t="s">
        <v>93</v>
      </c>
      <c r="C60" s="67" t="s">
        <v>33</v>
      </c>
      <c r="D60" s="73">
        <v>42704</v>
      </c>
      <c r="E60" s="52" t="s">
        <v>124</v>
      </c>
      <c r="F60" s="69" t="s">
        <v>37</v>
      </c>
      <c r="G60" s="44" t="s">
        <v>34</v>
      </c>
      <c r="H60" s="65">
        <v>34979364</v>
      </c>
      <c r="I60" s="34"/>
      <c r="J60" s="14"/>
      <c r="K60" s="14"/>
      <c r="L60" s="14"/>
      <c r="M60" s="53" t="s">
        <v>174</v>
      </c>
      <c r="N60" s="66">
        <f t="shared" si="2"/>
        <v>214</v>
      </c>
      <c r="O60" s="1"/>
      <c r="P60" s="1" t="s">
        <v>218</v>
      </c>
    </row>
    <row r="61" spans="2:16" s="2" customFormat="1" ht="39.75" customHeight="1">
      <c r="B61" s="53" t="s">
        <v>93</v>
      </c>
      <c r="C61" s="67" t="s">
        <v>33</v>
      </c>
      <c r="D61" s="73">
        <v>42704</v>
      </c>
      <c r="E61" s="52" t="s">
        <v>127</v>
      </c>
      <c r="F61" s="69" t="s">
        <v>37</v>
      </c>
      <c r="G61" s="44" t="s">
        <v>34</v>
      </c>
      <c r="H61" s="65">
        <v>140648553</v>
      </c>
      <c r="I61" s="34"/>
      <c r="J61" s="14"/>
      <c r="K61" s="14"/>
      <c r="L61" s="14"/>
      <c r="M61" s="53" t="s">
        <v>175</v>
      </c>
      <c r="N61" s="66">
        <f t="shared" si="2"/>
        <v>214</v>
      </c>
      <c r="O61" s="1"/>
      <c r="P61" s="1" t="s">
        <v>218</v>
      </c>
    </row>
    <row r="62" spans="2:17" s="2" customFormat="1" ht="39.75" customHeight="1">
      <c r="B62" s="53" t="s">
        <v>93</v>
      </c>
      <c r="C62" s="67" t="s">
        <v>33</v>
      </c>
      <c r="D62" s="73">
        <v>42704</v>
      </c>
      <c r="E62" s="52" t="s">
        <v>130</v>
      </c>
      <c r="F62" s="69" t="s">
        <v>37</v>
      </c>
      <c r="G62" s="44" t="s">
        <v>34</v>
      </c>
      <c r="H62" s="65">
        <v>76372724</v>
      </c>
      <c r="I62" s="34"/>
      <c r="J62" s="14"/>
      <c r="K62" s="14"/>
      <c r="L62" s="14"/>
      <c r="M62" s="53" t="s">
        <v>153</v>
      </c>
      <c r="N62" s="66">
        <f t="shared" si="2"/>
        <v>214</v>
      </c>
      <c r="O62" s="1"/>
      <c r="P62" s="1" t="s">
        <v>218</v>
      </c>
      <c r="Q62" s="72" t="s">
        <v>220</v>
      </c>
    </row>
    <row r="63" spans="2:16" s="2" customFormat="1" ht="39.75" customHeight="1">
      <c r="B63" s="53" t="s">
        <v>93</v>
      </c>
      <c r="C63" s="67" t="s">
        <v>33</v>
      </c>
      <c r="D63" s="73">
        <v>42704</v>
      </c>
      <c r="E63" s="52" t="s">
        <v>133</v>
      </c>
      <c r="F63" s="69" t="s">
        <v>37</v>
      </c>
      <c r="G63" s="44" t="s">
        <v>34</v>
      </c>
      <c r="H63" s="65">
        <v>56430278</v>
      </c>
      <c r="I63" s="34"/>
      <c r="J63" s="14"/>
      <c r="K63" s="14"/>
      <c r="L63" s="14"/>
      <c r="M63" s="53" t="s">
        <v>154</v>
      </c>
      <c r="N63" s="66">
        <f t="shared" si="2"/>
        <v>214</v>
      </c>
      <c r="O63" s="1"/>
      <c r="P63" s="1" t="s">
        <v>218</v>
      </c>
    </row>
    <row r="64" spans="2:17" s="2" customFormat="1" ht="39.75" customHeight="1">
      <c r="B64" s="53" t="s">
        <v>93</v>
      </c>
      <c r="C64" s="67" t="s">
        <v>33</v>
      </c>
      <c r="D64" s="73">
        <v>42704</v>
      </c>
      <c r="E64" s="52" t="s">
        <v>139</v>
      </c>
      <c r="F64" s="69" t="s">
        <v>37</v>
      </c>
      <c r="G64" s="44" t="s">
        <v>34</v>
      </c>
      <c r="H64" s="65">
        <v>184931712</v>
      </c>
      <c r="I64" s="34"/>
      <c r="J64" s="14"/>
      <c r="K64" s="14"/>
      <c r="L64" s="14"/>
      <c r="M64" s="53" t="s">
        <v>176</v>
      </c>
      <c r="N64" s="66">
        <f t="shared" si="2"/>
        <v>214</v>
      </c>
      <c r="O64" s="1"/>
      <c r="P64" s="1" t="s">
        <v>218</v>
      </c>
      <c r="Q64" s="72" t="s">
        <v>220</v>
      </c>
    </row>
    <row r="65" spans="2:16" s="2" customFormat="1" ht="39.75" customHeight="1">
      <c r="B65" s="53" t="s">
        <v>93</v>
      </c>
      <c r="C65" s="67" t="s">
        <v>33</v>
      </c>
      <c r="D65" s="73">
        <v>42704</v>
      </c>
      <c r="E65" s="52" t="s">
        <v>142</v>
      </c>
      <c r="F65" s="69" t="s">
        <v>37</v>
      </c>
      <c r="G65" s="44" t="s">
        <v>34</v>
      </c>
      <c r="H65" s="65">
        <v>182575289</v>
      </c>
      <c r="I65" s="34"/>
      <c r="J65" s="14"/>
      <c r="K65" s="14"/>
      <c r="L65" s="14"/>
      <c r="M65" s="53" t="s">
        <v>156</v>
      </c>
      <c r="N65" s="66">
        <f t="shared" si="2"/>
        <v>214</v>
      </c>
      <c r="O65" s="1"/>
      <c r="P65" s="1" t="s">
        <v>218</v>
      </c>
    </row>
    <row r="66" spans="2:16" s="2" customFormat="1" ht="39.75" customHeight="1">
      <c r="B66" s="53" t="s">
        <v>93</v>
      </c>
      <c r="C66" s="67" t="s">
        <v>33</v>
      </c>
      <c r="D66" s="73">
        <v>42704</v>
      </c>
      <c r="E66" s="52" t="s">
        <v>145</v>
      </c>
      <c r="F66" s="69" t="s">
        <v>37</v>
      </c>
      <c r="G66" s="44" t="s">
        <v>34</v>
      </c>
      <c r="H66" s="65">
        <v>69103280</v>
      </c>
      <c r="I66" s="34"/>
      <c r="J66" s="14"/>
      <c r="K66" s="14"/>
      <c r="L66" s="14"/>
      <c r="M66" s="53" t="s">
        <v>157</v>
      </c>
      <c r="N66" s="66">
        <f t="shared" si="2"/>
        <v>214</v>
      </c>
      <c r="O66" s="1"/>
      <c r="P66" s="1" t="s">
        <v>218</v>
      </c>
    </row>
    <row r="67" spans="2:16" s="2" customFormat="1" ht="39.75" customHeight="1">
      <c r="B67" s="53" t="s">
        <v>93</v>
      </c>
      <c r="C67" s="67" t="s">
        <v>33</v>
      </c>
      <c r="D67" s="73">
        <v>42704</v>
      </c>
      <c r="E67" s="52" t="s">
        <v>148</v>
      </c>
      <c r="F67" s="69" t="s">
        <v>37</v>
      </c>
      <c r="G67" s="44" t="s">
        <v>34</v>
      </c>
      <c r="H67" s="65">
        <v>118898498</v>
      </c>
      <c r="I67" s="34"/>
      <c r="J67" s="14"/>
      <c r="K67" s="14"/>
      <c r="L67" s="14"/>
      <c r="M67" s="53" t="s">
        <v>158</v>
      </c>
      <c r="N67" s="66">
        <f t="shared" si="2"/>
        <v>214</v>
      </c>
      <c r="O67" s="1"/>
      <c r="P67" s="1" t="s">
        <v>218</v>
      </c>
    </row>
    <row r="68" spans="2:17" s="2" customFormat="1" ht="39.75" customHeight="1">
      <c r="B68" s="53" t="s">
        <v>177</v>
      </c>
      <c r="C68" s="67" t="s">
        <v>33</v>
      </c>
      <c r="D68" s="73">
        <v>42705</v>
      </c>
      <c r="E68" s="52" t="s">
        <v>56</v>
      </c>
      <c r="F68" s="69" t="s">
        <v>37</v>
      </c>
      <c r="G68" s="44" t="s">
        <v>34</v>
      </c>
      <c r="H68" s="65">
        <v>28404000</v>
      </c>
      <c r="I68" s="34"/>
      <c r="J68" s="14"/>
      <c r="K68" s="14"/>
      <c r="L68" s="14"/>
      <c r="M68" s="53"/>
      <c r="N68" s="66">
        <f t="shared" si="2"/>
        <v>213</v>
      </c>
      <c r="O68" s="1"/>
      <c r="P68" s="1" t="s">
        <v>219</v>
      </c>
      <c r="Q68" s="72" t="s">
        <v>220</v>
      </c>
    </row>
    <row r="69" spans="2:17" s="2" customFormat="1" ht="39.75" customHeight="1">
      <c r="B69" s="53" t="s">
        <v>180</v>
      </c>
      <c r="C69" s="67" t="s">
        <v>33</v>
      </c>
      <c r="D69" s="73">
        <v>42719</v>
      </c>
      <c r="E69" s="52" t="s">
        <v>56</v>
      </c>
      <c r="F69" s="69" t="s">
        <v>37</v>
      </c>
      <c r="G69" s="44" t="s">
        <v>34</v>
      </c>
      <c r="H69" s="65">
        <v>8262000</v>
      </c>
      <c r="I69" s="34"/>
      <c r="J69" s="14"/>
      <c r="K69" s="14"/>
      <c r="L69" s="14"/>
      <c r="M69" s="53" t="s">
        <v>195</v>
      </c>
      <c r="N69" s="66">
        <f t="shared" si="2"/>
        <v>199</v>
      </c>
      <c r="O69" s="1"/>
      <c r="P69" s="1" t="s">
        <v>218</v>
      </c>
      <c r="Q69" s="72" t="s">
        <v>220</v>
      </c>
    </row>
    <row r="70" spans="2:17" s="2" customFormat="1" ht="39.75" customHeight="1">
      <c r="B70" s="53" t="s">
        <v>180</v>
      </c>
      <c r="C70" s="67" t="s">
        <v>33</v>
      </c>
      <c r="D70" s="73">
        <v>42719</v>
      </c>
      <c r="E70" s="52" t="s">
        <v>56</v>
      </c>
      <c r="F70" s="69" t="s">
        <v>37</v>
      </c>
      <c r="G70" s="44" t="s">
        <v>34</v>
      </c>
      <c r="H70" s="65">
        <v>2160000</v>
      </c>
      <c r="I70" s="34"/>
      <c r="J70" s="14"/>
      <c r="K70" s="14"/>
      <c r="L70" s="14"/>
      <c r="M70" s="53" t="s">
        <v>196</v>
      </c>
      <c r="N70" s="66">
        <f t="shared" si="2"/>
        <v>199</v>
      </c>
      <c r="O70" s="1"/>
      <c r="P70" s="1" t="s">
        <v>218</v>
      </c>
      <c r="Q70" s="72" t="s">
        <v>220</v>
      </c>
    </row>
    <row r="71" spans="2:17" s="2" customFormat="1" ht="39.75" customHeight="1">
      <c r="B71" s="53" t="s">
        <v>180</v>
      </c>
      <c r="C71" s="67" t="s">
        <v>33</v>
      </c>
      <c r="D71" s="73">
        <v>42719</v>
      </c>
      <c r="E71" s="52" t="s">
        <v>56</v>
      </c>
      <c r="F71" s="69" t="s">
        <v>37</v>
      </c>
      <c r="G71" s="44" t="s">
        <v>34</v>
      </c>
      <c r="H71" s="65">
        <v>6156000</v>
      </c>
      <c r="I71" s="34"/>
      <c r="J71" s="14"/>
      <c r="K71" s="14"/>
      <c r="L71" s="14"/>
      <c r="M71" s="53" t="s">
        <v>197</v>
      </c>
      <c r="N71" s="66">
        <f t="shared" si="2"/>
        <v>199</v>
      </c>
      <c r="O71" s="1"/>
      <c r="P71" s="1" t="s">
        <v>218</v>
      </c>
      <c r="Q71" s="72" t="s">
        <v>220</v>
      </c>
    </row>
    <row r="72" spans="2:16" s="2" customFormat="1" ht="39.75" customHeight="1">
      <c r="B72" s="53" t="s">
        <v>180</v>
      </c>
      <c r="C72" s="67" t="s">
        <v>33</v>
      </c>
      <c r="D72" s="73">
        <v>42719</v>
      </c>
      <c r="E72" s="52" t="s">
        <v>198</v>
      </c>
      <c r="F72" s="69" t="s">
        <v>37</v>
      </c>
      <c r="G72" s="44" t="s">
        <v>34</v>
      </c>
      <c r="H72" s="65">
        <v>4244400</v>
      </c>
      <c r="I72" s="34"/>
      <c r="J72" s="14"/>
      <c r="K72" s="14"/>
      <c r="L72" s="14"/>
      <c r="M72" s="53" t="s">
        <v>199</v>
      </c>
      <c r="N72" s="66">
        <f t="shared" si="2"/>
        <v>199</v>
      </c>
      <c r="O72" s="1"/>
      <c r="P72" s="1" t="s">
        <v>218</v>
      </c>
    </row>
    <row r="73" spans="2:16" s="2" customFormat="1" ht="39.75" customHeight="1">
      <c r="B73" s="53" t="s">
        <v>181</v>
      </c>
      <c r="C73" s="67" t="s">
        <v>33</v>
      </c>
      <c r="D73" s="73">
        <v>42732</v>
      </c>
      <c r="E73" s="52" t="s">
        <v>189</v>
      </c>
      <c r="F73" s="69" t="s">
        <v>37</v>
      </c>
      <c r="G73" s="44" t="s">
        <v>34</v>
      </c>
      <c r="H73" s="65">
        <v>679582</v>
      </c>
      <c r="I73" s="34"/>
      <c r="J73" s="14"/>
      <c r="K73" s="14"/>
      <c r="L73" s="14"/>
      <c r="M73" s="53"/>
      <c r="N73" s="66">
        <f t="shared" si="2"/>
        <v>186</v>
      </c>
      <c r="O73" s="1"/>
      <c r="P73" s="1"/>
    </row>
    <row r="74" spans="2:16" s="2" customFormat="1" ht="39.75" customHeight="1">
      <c r="B74" s="53" t="s">
        <v>181</v>
      </c>
      <c r="C74" s="67" t="s">
        <v>33</v>
      </c>
      <c r="D74" s="73">
        <v>42732</v>
      </c>
      <c r="E74" s="52" t="s">
        <v>190</v>
      </c>
      <c r="F74" s="69" t="s">
        <v>37</v>
      </c>
      <c r="G74" s="44" t="s">
        <v>34</v>
      </c>
      <c r="H74" s="65"/>
      <c r="I74" s="34"/>
      <c r="J74" s="14"/>
      <c r="K74" s="14"/>
      <c r="L74" s="14"/>
      <c r="M74" s="53"/>
      <c r="N74" s="66">
        <f t="shared" si="2"/>
        <v>186</v>
      </c>
      <c r="O74" s="1"/>
      <c r="P74" s="1"/>
    </row>
    <row r="75" spans="2:16" s="7" customFormat="1" ht="39.75" customHeight="1">
      <c r="B75" s="53" t="s">
        <v>183</v>
      </c>
      <c r="C75" s="67" t="s">
        <v>33</v>
      </c>
      <c r="D75" s="73">
        <v>42762</v>
      </c>
      <c r="E75" s="52" t="s">
        <v>192</v>
      </c>
      <c r="F75" s="69" t="s">
        <v>45</v>
      </c>
      <c r="G75" s="79" t="s">
        <v>34</v>
      </c>
      <c r="H75" s="65">
        <v>243129600</v>
      </c>
      <c r="I75" s="80"/>
      <c r="J75" s="19"/>
      <c r="K75" s="19"/>
      <c r="L75" s="19"/>
      <c r="M75" s="53" t="s">
        <v>193</v>
      </c>
      <c r="N75" s="81">
        <f t="shared" si="2"/>
        <v>156</v>
      </c>
      <c r="O75" s="48"/>
      <c r="P75" s="48" t="s">
        <v>219</v>
      </c>
    </row>
    <row r="76" spans="2:17" s="2" customFormat="1" ht="39.75" customHeight="1">
      <c r="B76" s="53" t="s">
        <v>182</v>
      </c>
      <c r="C76" s="67" t="s">
        <v>33</v>
      </c>
      <c r="D76" s="73">
        <v>42776</v>
      </c>
      <c r="E76" s="52" t="s">
        <v>56</v>
      </c>
      <c r="F76" s="69" t="s">
        <v>37</v>
      </c>
      <c r="G76" s="44" t="s">
        <v>34</v>
      </c>
      <c r="H76" s="65">
        <v>38772000</v>
      </c>
      <c r="I76" s="34"/>
      <c r="J76" s="14"/>
      <c r="K76" s="14"/>
      <c r="L76" s="14"/>
      <c r="M76" s="53"/>
      <c r="N76" s="66">
        <f t="shared" si="2"/>
        <v>142</v>
      </c>
      <c r="O76" s="1"/>
      <c r="P76" s="1" t="s">
        <v>218</v>
      </c>
      <c r="Q76" s="72" t="s">
        <v>220</v>
      </c>
    </row>
    <row r="77" spans="2:17" s="2" customFormat="1" ht="39.75" customHeight="1">
      <c r="B77" s="53" t="s">
        <v>44</v>
      </c>
      <c r="C77" s="67" t="s">
        <v>33</v>
      </c>
      <c r="D77" s="73">
        <v>42780</v>
      </c>
      <c r="E77" s="52" t="s">
        <v>191</v>
      </c>
      <c r="F77" s="69" t="s">
        <v>41</v>
      </c>
      <c r="G77" s="44" t="s">
        <v>34</v>
      </c>
      <c r="H77" s="65">
        <v>3178829</v>
      </c>
      <c r="I77" s="34"/>
      <c r="J77" s="14"/>
      <c r="K77" s="14"/>
      <c r="L77" s="14"/>
      <c r="M77" s="53"/>
      <c r="N77" s="66">
        <f t="shared" si="2"/>
        <v>138</v>
      </c>
      <c r="O77" s="1"/>
      <c r="P77" s="1" t="s">
        <v>218</v>
      </c>
      <c r="Q77" s="72" t="s">
        <v>220</v>
      </c>
    </row>
    <row r="78" spans="2:16" s="2" customFormat="1" ht="39.75" customHeight="1">
      <c r="B78" s="53" t="s">
        <v>184</v>
      </c>
      <c r="C78" s="67" t="s">
        <v>33</v>
      </c>
      <c r="D78" s="73">
        <v>42781</v>
      </c>
      <c r="E78" s="52" t="s">
        <v>58</v>
      </c>
      <c r="F78" s="69" t="s">
        <v>41</v>
      </c>
      <c r="G78" s="44" t="s">
        <v>34</v>
      </c>
      <c r="H78" s="65">
        <v>2590056</v>
      </c>
      <c r="I78" s="34"/>
      <c r="J78" s="14"/>
      <c r="K78" s="14"/>
      <c r="L78" s="14"/>
      <c r="M78" s="53"/>
      <c r="N78" s="66">
        <f t="shared" si="2"/>
        <v>137</v>
      </c>
      <c r="O78" s="1"/>
      <c r="P78" s="1" t="s">
        <v>219</v>
      </c>
    </row>
    <row r="79" spans="2:16" s="2" customFormat="1" ht="39.75" customHeight="1">
      <c r="B79" s="53" t="s">
        <v>178</v>
      </c>
      <c r="C79" s="67" t="s">
        <v>33</v>
      </c>
      <c r="D79" s="73">
        <v>42783</v>
      </c>
      <c r="E79" s="52" t="s">
        <v>179</v>
      </c>
      <c r="F79" s="69" t="s">
        <v>37</v>
      </c>
      <c r="G79" s="44" t="s">
        <v>34</v>
      </c>
      <c r="H79" s="65">
        <v>6145200</v>
      </c>
      <c r="I79" s="34"/>
      <c r="J79" s="14"/>
      <c r="K79" s="14"/>
      <c r="L79" s="14"/>
      <c r="M79" s="53"/>
      <c r="N79" s="66">
        <f t="shared" si="2"/>
        <v>135</v>
      </c>
      <c r="O79" s="1"/>
      <c r="P79" s="1" t="s">
        <v>219</v>
      </c>
    </row>
    <row r="80" spans="2:17" s="2" customFormat="1" ht="39.75" customHeight="1">
      <c r="B80" s="53" t="s">
        <v>185</v>
      </c>
      <c r="C80" s="67" t="s">
        <v>33</v>
      </c>
      <c r="D80" s="73">
        <v>42787</v>
      </c>
      <c r="E80" s="52" t="s">
        <v>57</v>
      </c>
      <c r="F80" s="69" t="s">
        <v>41</v>
      </c>
      <c r="G80" s="44" t="s">
        <v>34</v>
      </c>
      <c r="H80" s="65">
        <v>5248800</v>
      </c>
      <c r="I80" s="34"/>
      <c r="J80" s="14"/>
      <c r="K80" s="14"/>
      <c r="L80" s="14"/>
      <c r="M80" s="53" t="s">
        <v>200</v>
      </c>
      <c r="N80" s="66">
        <f t="shared" si="2"/>
        <v>131</v>
      </c>
      <c r="O80" s="1"/>
      <c r="P80" s="1" t="s">
        <v>218</v>
      </c>
      <c r="Q80" s="72" t="s">
        <v>220</v>
      </c>
    </row>
    <row r="81" spans="2:17" s="2" customFormat="1" ht="39.75" customHeight="1">
      <c r="B81" s="53" t="s">
        <v>185</v>
      </c>
      <c r="C81" s="67" t="s">
        <v>33</v>
      </c>
      <c r="D81" s="73">
        <v>42787</v>
      </c>
      <c r="E81" s="52" t="s">
        <v>56</v>
      </c>
      <c r="F81" s="69" t="s">
        <v>41</v>
      </c>
      <c r="G81" s="44" t="s">
        <v>34</v>
      </c>
      <c r="H81" s="65">
        <v>2224800</v>
      </c>
      <c r="I81" s="34"/>
      <c r="J81" s="14"/>
      <c r="K81" s="14"/>
      <c r="L81" s="14"/>
      <c r="M81" s="53" t="s">
        <v>201</v>
      </c>
      <c r="N81" s="66">
        <f t="shared" si="2"/>
        <v>131</v>
      </c>
      <c r="O81" s="1"/>
      <c r="P81" s="1" t="s">
        <v>218</v>
      </c>
      <c r="Q81" s="72" t="s">
        <v>220</v>
      </c>
    </row>
    <row r="82" spans="2:16" s="2" customFormat="1" ht="39.75" customHeight="1">
      <c r="B82" s="53" t="s">
        <v>185</v>
      </c>
      <c r="C82" s="67" t="s">
        <v>33</v>
      </c>
      <c r="D82" s="73">
        <v>42787</v>
      </c>
      <c r="E82" s="52" t="s">
        <v>36</v>
      </c>
      <c r="F82" s="69" t="s">
        <v>41</v>
      </c>
      <c r="G82" s="44" t="s">
        <v>34</v>
      </c>
      <c r="H82" s="65">
        <v>3585600</v>
      </c>
      <c r="I82" s="34"/>
      <c r="J82" s="14"/>
      <c r="K82" s="14"/>
      <c r="L82" s="14"/>
      <c r="M82" s="53" t="s">
        <v>202</v>
      </c>
      <c r="N82" s="66">
        <f t="shared" si="2"/>
        <v>131</v>
      </c>
      <c r="O82" s="1"/>
      <c r="P82" s="1" t="s">
        <v>218</v>
      </c>
    </row>
    <row r="83" spans="2:16" s="2" customFormat="1" ht="39.75" customHeight="1">
      <c r="B83" s="53" t="s">
        <v>185</v>
      </c>
      <c r="C83" s="67" t="s">
        <v>33</v>
      </c>
      <c r="D83" s="73">
        <v>42787</v>
      </c>
      <c r="E83" s="52" t="s">
        <v>36</v>
      </c>
      <c r="F83" s="69" t="s">
        <v>41</v>
      </c>
      <c r="G83" s="44" t="s">
        <v>34</v>
      </c>
      <c r="H83" s="65">
        <v>3758400</v>
      </c>
      <c r="I83" s="34"/>
      <c r="J83" s="14"/>
      <c r="K83" s="14"/>
      <c r="L83" s="14"/>
      <c r="M83" s="53" t="s">
        <v>203</v>
      </c>
      <c r="N83" s="66">
        <f t="shared" si="2"/>
        <v>131</v>
      </c>
      <c r="O83" s="1"/>
      <c r="P83" s="1" t="s">
        <v>218</v>
      </c>
    </row>
    <row r="84" spans="2:17" s="2" customFormat="1" ht="39.75" customHeight="1">
      <c r="B84" s="53" t="s">
        <v>185</v>
      </c>
      <c r="C84" s="67" t="s">
        <v>33</v>
      </c>
      <c r="D84" s="73">
        <v>42787</v>
      </c>
      <c r="E84" s="52" t="s">
        <v>56</v>
      </c>
      <c r="F84" s="69" t="s">
        <v>41</v>
      </c>
      <c r="G84" s="44" t="s">
        <v>34</v>
      </c>
      <c r="H84" s="65">
        <v>2138400</v>
      </c>
      <c r="I84" s="34"/>
      <c r="J84" s="14"/>
      <c r="K84" s="14"/>
      <c r="L84" s="14"/>
      <c r="M84" s="53" t="s">
        <v>204</v>
      </c>
      <c r="N84" s="66">
        <f t="shared" si="2"/>
        <v>131</v>
      </c>
      <c r="O84" s="1"/>
      <c r="P84" s="1" t="s">
        <v>218</v>
      </c>
      <c r="Q84" s="72" t="s">
        <v>220</v>
      </c>
    </row>
    <row r="85" spans="2:16" s="7" customFormat="1" ht="39.75" customHeight="1">
      <c r="B85" s="53" t="s">
        <v>187</v>
      </c>
      <c r="C85" s="67" t="s">
        <v>33</v>
      </c>
      <c r="D85" s="73">
        <v>42790</v>
      </c>
      <c r="E85" s="52" t="s">
        <v>194</v>
      </c>
      <c r="F85" s="69" t="s">
        <v>41</v>
      </c>
      <c r="G85" s="79" t="s">
        <v>34</v>
      </c>
      <c r="H85" s="65">
        <v>14638320</v>
      </c>
      <c r="I85" s="80"/>
      <c r="J85" s="19"/>
      <c r="K85" s="19"/>
      <c r="L85" s="19"/>
      <c r="M85" s="53"/>
      <c r="N85" s="81">
        <f t="shared" si="2"/>
        <v>128</v>
      </c>
      <c r="O85" s="48"/>
      <c r="P85" s="48" t="s">
        <v>219</v>
      </c>
    </row>
    <row r="86" spans="2:16" s="2" customFormat="1" ht="39.75" customHeight="1">
      <c r="B86" s="53" t="s">
        <v>186</v>
      </c>
      <c r="C86" s="67" t="s">
        <v>33</v>
      </c>
      <c r="D86" s="73">
        <v>42794</v>
      </c>
      <c r="E86" s="52" t="s">
        <v>205</v>
      </c>
      <c r="F86" s="69" t="s">
        <v>41</v>
      </c>
      <c r="G86" s="44" t="s">
        <v>34</v>
      </c>
      <c r="H86" s="65">
        <v>138997814</v>
      </c>
      <c r="I86" s="34"/>
      <c r="J86" s="14"/>
      <c r="K86" s="14"/>
      <c r="L86" s="14"/>
      <c r="M86" s="53"/>
      <c r="N86" s="66">
        <f aca="true" t="shared" si="3" ref="N86:N108">DATEDIF(D86,$N$4,"D")+1</f>
        <v>124</v>
      </c>
      <c r="O86" s="1"/>
      <c r="P86" s="1" t="s">
        <v>219</v>
      </c>
    </row>
    <row r="87" spans="2:16" s="7" customFormat="1" ht="39.75" customHeight="1">
      <c r="B87" s="53" t="s">
        <v>188</v>
      </c>
      <c r="C87" s="67" t="s">
        <v>33</v>
      </c>
      <c r="D87" s="73">
        <v>42794</v>
      </c>
      <c r="E87" s="52" t="s">
        <v>49</v>
      </c>
      <c r="F87" s="69" t="s">
        <v>41</v>
      </c>
      <c r="G87" s="79" t="s">
        <v>34</v>
      </c>
      <c r="H87" s="65">
        <v>7020000</v>
      </c>
      <c r="I87" s="80"/>
      <c r="J87" s="19"/>
      <c r="K87" s="19"/>
      <c r="L87" s="19"/>
      <c r="M87" s="53"/>
      <c r="N87" s="81">
        <f t="shared" si="3"/>
        <v>124</v>
      </c>
      <c r="O87" s="48"/>
      <c r="P87" s="48" t="s">
        <v>219</v>
      </c>
    </row>
    <row r="88" spans="2:16" s="2" customFormat="1" ht="39.75" customHeight="1">
      <c r="B88" s="53" t="s">
        <v>206</v>
      </c>
      <c r="C88" s="67" t="s">
        <v>33</v>
      </c>
      <c r="D88" s="73">
        <v>42811</v>
      </c>
      <c r="E88" s="52" t="s">
        <v>213</v>
      </c>
      <c r="F88" s="69" t="s">
        <v>41</v>
      </c>
      <c r="G88" s="44" t="s">
        <v>34</v>
      </c>
      <c r="H88" s="65">
        <v>14990400</v>
      </c>
      <c r="I88" s="34"/>
      <c r="J88" s="14"/>
      <c r="K88" s="14"/>
      <c r="L88" s="14"/>
      <c r="M88" s="53" t="s">
        <v>47</v>
      </c>
      <c r="N88" s="81">
        <f t="shared" si="3"/>
        <v>107</v>
      </c>
      <c r="O88" s="1"/>
      <c r="P88" s="1" t="s">
        <v>219</v>
      </c>
    </row>
    <row r="89" spans="2:16" s="2" customFormat="1" ht="39.75" customHeight="1">
      <c r="B89" s="53" t="s">
        <v>207</v>
      </c>
      <c r="C89" s="67" t="s">
        <v>33</v>
      </c>
      <c r="D89" s="73">
        <v>42808</v>
      </c>
      <c r="E89" s="52" t="s">
        <v>211</v>
      </c>
      <c r="F89" s="69" t="s">
        <v>41</v>
      </c>
      <c r="G89" s="44" t="s">
        <v>34</v>
      </c>
      <c r="H89" s="65">
        <v>17755200</v>
      </c>
      <c r="I89" s="34"/>
      <c r="J89" s="14"/>
      <c r="K89" s="14"/>
      <c r="L89" s="14"/>
      <c r="M89" s="53"/>
      <c r="N89" s="81">
        <f t="shared" si="3"/>
        <v>110</v>
      </c>
      <c r="O89" s="1"/>
      <c r="P89" s="1" t="s">
        <v>219</v>
      </c>
    </row>
    <row r="90" spans="2:16" s="2" customFormat="1" ht="39.75" customHeight="1">
      <c r="B90" s="53" t="s">
        <v>48</v>
      </c>
      <c r="C90" s="67" t="s">
        <v>33</v>
      </c>
      <c r="D90" s="73">
        <v>42825</v>
      </c>
      <c r="E90" s="52" t="s">
        <v>51</v>
      </c>
      <c r="F90" s="69" t="s">
        <v>41</v>
      </c>
      <c r="G90" s="44" t="s">
        <v>34</v>
      </c>
      <c r="H90" s="65">
        <v>79231756</v>
      </c>
      <c r="I90" s="34"/>
      <c r="J90" s="14"/>
      <c r="K90" s="14"/>
      <c r="L90" s="14"/>
      <c r="M90" s="53"/>
      <c r="N90" s="81">
        <f t="shared" si="3"/>
        <v>93</v>
      </c>
      <c r="O90" s="1"/>
      <c r="P90" s="1" t="s">
        <v>219</v>
      </c>
    </row>
    <row r="91" spans="2:16" s="2" customFormat="1" ht="39.75" customHeight="1">
      <c r="B91" s="53" t="s">
        <v>48</v>
      </c>
      <c r="C91" s="67" t="s">
        <v>33</v>
      </c>
      <c r="D91" s="73">
        <v>42825</v>
      </c>
      <c r="E91" s="52" t="s">
        <v>215</v>
      </c>
      <c r="F91" s="69" t="s">
        <v>41</v>
      </c>
      <c r="G91" s="44" t="s">
        <v>34</v>
      </c>
      <c r="H91" s="65">
        <v>8383253</v>
      </c>
      <c r="I91" s="34"/>
      <c r="J91" s="14"/>
      <c r="K91" s="14"/>
      <c r="L91" s="14"/>
      <c r="M91" s="53"/>
      <c r="N91" s="81">
        <f t="shared" si="3"/>
        <v>93</v>
      </c>
      <c r="O91" s="1"/>
      <c r="P91" s="1" t="s">
        <v>219</v>
      </c>
    </row>
    <row r="92" spans="2:16" s="2" customFormat="1" ht="39.75" customHeight="1">
      <c r="B92" s="53" t="s">
        <v>48</v>
      </c>
      <c r="C92" s="67" t="s">
        <v>33</v>
      </c>
      <c r="D92" s="73">
        <v>42825</v>
      </c>
      <c r="E92" s="52" t="s">
        <v>216</v>
      </c>
      <c r="F92" s="69" t="s">
        <v>41</v>
      </c>
      <c r="G92" s="44" t="s">
        <v>34</v>
      </c>
      <c r="H92" s="65">
        <v>26402393</v>
      </c>
      <c r="I92" s="34"/>
      <c r="J92" s="14"/>
      <c r="K92" s="14"/>
      <c r="L92" s="14"/>
      <c r="M92" s="51"/>
      <c r="N92" s="81">
        <f t="shared" si="3"/>
        <v>93</v>
      </c>
      <c r="O92" s="1"/>
      <c r="P92" s="1" t="s">
        <v>219</v>
      </c>
    </row>
    <row r="93" spans="2:16" s="2" customFormat="1" ht="39.75" customHeight="1">
      <c r="B93" s="53" t="s">
        <v>48</v>
      </c>
      <c r="C93" s="67" t="s">
        <v>33</v>
      </c>
      <c r="D93" s="73">
        <v>42825</v>
      </c>
      <c r="E93" s="52" t="s">
        <v>217</v>
      </c>
      <c r="F93" s="69" t="s">
        <v>41</v>
      </c>
      <c r="G93" s="44" t="s">
        <v>34</v>
      </c>
      <c r="H93" s="65">
        <v>1583604</v>
      </c>
      <c r="I93" s="34"/>
      <c r="J93" s="14"/>
      <c r="K93" s="14"/>
      <c r="L93" s="14"/>
      <c r="M93" s="51"/>
      <c r="N93" s="81">
        <f t="shared" si="3"/>
        <v>93</v>
      </c>
      <c r="O93" s="1"/>
      <c r="P93" s="1" t="s">
        <v>219</v>
      </c>
    </row>
    <row r="94" spans="2:16" s="2" customFormat="1" ht="39.75" customHeight="1">
      <c r="B94" s="53" t="s">
        <v>208</v>
      </c>
      <c r="C94" s="67" t="s">
        <v>33</v>
      </c>
      <c r="D94" s="73">
        <v>42809</v>
      </c>
      <c r="E94" s="52" t="s">
        <v>50</v>
      </c>
      <c r="F94" s="69" t="s">
        <v>41</v>
      </c>
      <c r="G94" s="44" t="s">
        <v>34</v>
      </c>
      <c r="H94" s="65">
        <v>3607200</v>
      </c>
      <c r="I94" s="34"/>
      <c r="J94" s="14"/>
      <c r="K94" s="14"/>
      <c r="L94" s="14"/>
      <c r="M94" s="51"/>
      <c r="N94" s="81">
        <f t="shared" si="3"/>
        <v>109</v>
      </c>
      <c r="O94" s="1"/>
      <c r="P94" s="1" t="s">
        <v>219</v>
      </c>
    </row>
    <row r="95" spans="2:16" s="2" customFormat="1" ht="39.75" customHeight="1">
      <c r="B95" s="53" t="s">
        <v>209</v>
      </c>
      <c r="C95" s="67" t="s">
        <v>33</v>
      </c>
      <c r="D95" s="73">
        <v>42822</v>
      </c>
      <c r="E95" s="52" t="s">
        <v>212</v>
      </c>
      <c r="F95" s="69" t="s">
        <v>41</v>
      </c>
      <c r="G95" s="44" t="s">
        <v>34</v>
      </c>
      <c r="H95" s="65">
        <v>2018217</v>
      </c>
      <c r="I95" s="34"/>
      <c r="J95" s="14"/>
      <c r="K95" s="14"/>
      <c r="L95" s="14"/>
      <c r="M95" s="51"/>
      <c r="N95" s="81">
        <f t="shared" si="3"/>
        <v>96</v>
      </c>
      <c r="O95" s="1"/>
      <c r="P95" s="1" t="s">
        <v>219</v>
      </c>
    </row>
    <row r="96" spans="2:16" s="2" customFormat="1" ht="39.75" customHeight="1">
      <c r="B96" s="53" t="s">
        <v>210</v>
      </c>
      <c r="C96" s="67" t="s">
        <v>33</v>
      </c>
      <c r="D96" s="73">
        <v>42825</v>
      </c>
      <c r="E96" s="52" t="s">
        <v>214</v>
      </c>
      <c r="F96" s="69" t="s">
        <v>41</v>
      </c>
      <c r="G96" s="44" t="s">
        <v>34</v>
      </c>
      <c r="H96" s="65">
        <v>2995920</v>
      </c>
      <c r="I96" s="34"/>
      <c r="J96" s="14"/>
      <c r="K96" s="14"/>
      <c r="L96" s="14"/>
      <c r="M96" s="51" t="s">
        <v>47</v>
      </c>
      <c r="N96" s="81">
        <f t="shared" si="3"/>
        <v>93</v>
      </c>
      <c r="O96" s="1"/>
      <c r="P96" s="1" t="s">
        <v>219</v>
      </c>
    </row>
    <row r="97" spans="2:17" s="2" customFormat="1" ht="39.75" customHeight="1">
      <c r="B97" s="53" t="s">
        <v>221</v>
      </c>
      <c r="C97" s="67" t="s">
        <v>33</v>
      </c>
      <c r="D97" s="73">
        <v>42822</v>
      </c>
      <c r="E97" s="52" t="s">
        <v>56</v>
      </c>
      <c r="F97" s="69" t="s">
        <v>41</v>
      </c>
      <c r="G97" s="44" t="s">
        <v>34</v>
      </c>
      <c r="H97" s="65">
        <v>3186000</v>
      </c>
      <c r="I97" s="34"/>
      <c r="J97" s="14"/>
      <c r="K97" s="14"/>
      <c r="L97" s="14"/>
      <c r="M97" s="51"/>
      <c r="N97" s="81">
        <f t="shared" si="3"/>
        <v>96</v>
      </c>
      <c r="O97" s="1"/>
      <c r="P97" s="1" t="s">
        <v>218</v>
      </c>
      <c r="Q97" s="72" t="s">
        <v>220</v>
      </c>
    </row>
    <row r="98" spans="2:16" s="2" customFormat="1" ht="39.75" customHeight="1">
      <c r="B98" s="53" t="s">
        <v>222</v>
      </c>
      <c r="C98" s="67" t="s">
        <v>33</v>
      </c>
      <c r="D98" s="73">
        <v>42822</v>
      </c>
      <c r="E98" s="52" t="s">
        <v>223</v>
      </c>
      <c r="F98" s="69" t="s">
        <v>41</v>
      </c>
      <c r="G98" s="44" t="s">
        <v>34</v>
      </c>
      <c r="H98" s="65">
        <v>5164020</v>
      </c>
      <c r="I98" s="34"/>
      <c r="J98" s="14"/>
      <c r="K98" s="14"/>
      <c r="L98" s="14"/>
      <c r="M98" s="51"/>
      <c r="N98" s="81">
        <f t="shared" si="3"/>
        <v>96</v>
      </c>
      <c r="O98" s="1"/>
      <c r="P98" s="1" t="s">
        <v>218</v>
      </c>
    </row>
    <row r="99" spans="2:16" s="2" customFormat="1" ht="39.75" customHeight="1">
      <c r="B99" s="53" t="s">
        <v>224</v>
      </c>
      <c r="C99" s="67" t="s">
        <v>33</v>
      </c>
      <c r="D99" s="73">
        <v>42853</v>
      </c>
      <c r="E99" s="52" t="s">
        <v>225</v>
      </c>
      <c r="F99" s="69" t="s">
        <v>41</v>
      </c>
      <c r="G99" s="44" t="s">
        <v>34</v>
      </c>
      <c r="H99" s="65">
        <v>3919104</v>
      </c>
      <c r="I99" s="34"/>
      <c r="J99" s="14"/>
      <c r="K99" s="14"/>
      <c r="L99" s="14"/>
      <c r="M99" s="51"/>
      <c r="N99" s="66">
        <f>DATEDIF(D99,$N$4,"D")+1</f>
        <v>65</v>
      </c>
      <c r="O99" s="1"/>
      <c r="P99" s="1" t="s">
        <v>219</v>
      </c>
    </row>
    <row r="100" spans="2:16" s="2" customFormat="1" ht="39.75" customHeight="1">
      <c r="B100" s="53" t="s">
        <v>287</v>
      </c>
      <c r="C100" s="67" t="s">
        <v>33</v>
      </c>
      <c r="D100" s="73">
        <v>42901</v>
      </c>
      <c r="E100" s="52" t="s">
        <v>288</v>
      </c>
      <c r="F100" s="69" t="s">
        <v>45</v>
      </c>
      <c r="G100" s="44" t="s">
        <v>34</v>
      </c>
      <c r="H100" s="65">
        <v>265635612</v>
      </c>
      <c r="I100" s="34"/>
      <c r="J100" s="14"/>
      <c r="K100" s="14"/>
      <c r="L100" s="14"/>
      <c r="M100" s="51" t="s">
        <v>289</v>
      </c>
      <c r="N100" s="66">
        <f>DATEDIF(D100,$N$4,"D")+1</f>
        <v>17</v>
      </c>
      <c r="O100" s="1"/>
      <c r="P100" s="1" t="s">
        <v>219</v>
      </c>
    </row>
    <row r="101" spans="2:16" s="2" customFormat="1" ht="39.75" customHeight="1">
      <c r="B101" s="53" t="s">
        <v>291</v>
      </c>
      <c r="C101" s="67" t="s">
        <v>33</v>
      </c>
      <c r="D101" s="73">
        <v>42895</v>
      </c>
      <c r="E101" s="52" t="s">
        <v>292</v>
      </c>
      <c r="F101" s="69" t="s">
        <v>41</v>
      </c>
      <c r="G101" s="44" t="s">
        <v>34</v>
      </c>
      <c r="H101" s="65">
        <v>2041200</v>
      </c>
      <c r="I101" s="34"/>
      <c r="J101" s="14"/>
      <c r="K101" s="14"/>
      <c r="L101" s="14"/>
      <c r="M101" s="51"/>
      <c r="N101" s="66">
        <f>DATEDIF(D101,$N$4,"D")+1</f>
        <v>23</v>
      </c>
      <c r="O101" s="1"/>
      <c r="P101" s="1" t="s">
        <v>218</v>
      </c>
    </row>
    <row r="102" spans="2:16" s="2" customFormat="1" ht="39.75" customHeight="1">
      <c r="B102" s="53" t="s">
        <v>293</v>
      </c>
      <c r="C102" s="67" t="s">
        <v>33</v>
      </c>
      <c r="D102" s="73">
        <v>42899</v>
      </c>
      <c r="E102" s="52" t="s">
        <v>294</v>
      </c>
      <c r="F102" s="69" t="s">
        <v>41</v>
      </c>
      <c r="G102" s="44" t="s">
        <v>34</v>
      </c>
      <c r="H102" s="65">
        <v>5562000</v>
      </c>
      <c r="I102" s="34"/>
      <c r="J102" s="14"/>
      <c r="K102" s="14"/>
      <c r="L102" s="14"/>
      <c r="M102" s="51"/>
      <c r="N102" s="66">
        <f>DATEDIF(D102,$N$4,"D")+1</f>
        <v>19</v>
      </c>
      <c r="O102" s="1"/>
      <c r="P102" s="1" t="s">
        <v>218</v>
      </c>
    </row>
    <row r="103" spans="2:16" s="2" customFormat="1" ht="39.75" customHeight="1">
      <c r="B103" s="53" t="s">
        <v>295</v>
      </c>
      <c r="C103" s="67" t="s">
        <v>33</v>
      </c>
      <c r="D103" s="73">
        <v>42916</v>
      </c>
      <c r="E103" s="52" t="s">
        <v>296</v>
      </c>
      <c r="F103" s="69" t="s">
        <v>37</v>
      </c>
      <c r="G103" s="44" t="s">
        <v>34</v>
      </c>
      <c r="H103" s="65">
        <v>149877612.36</v>
      </c>
      <c r="I103" s="34"/>
      <c r="J103" s="14"/>
      <c r="K103" s="14"/>
      <c r="L103" s="14"/>
      <c r="M103" s="53" t="s">
        <v>297</v>
      </c>
      <c r="N103" s="66">
        <f t="shared" si="3"/>
        <v>2</v>
      </c>
      <c r="O103" s="1"/>
      <c r="P103" s="1" t="s">
        <v>218</v>
      </c>
    </row>
    <row r="104" spans="2:16" s="2" customFormat="1" ht="39.75" customHeight="1">
      <c r="B104" s="53" t="s">
        <v>295</v>
      </c>
      <c r="C104" s="67" t="s">
        <v>33</v>
      </c>
      <c r="D104" s="73">
        <v>42916</v>
      </c>
      <c r="E104" s="52" t="s">
        <v>162</v>
      </c>
      <c r="F104" s="69" t="s">
        <v>37</v>
      </c>
      <c r="G104" s="44" t="s">
        <v>34</v>
      </c>
      <c r="H104" s="65">
        <v>68617741.68</v>
      </c>
      <c r="I104" s="34"/>
      <c r="J104" s="14"/>
      <c r="K104" s="14"/>
      <c r="L104" s="14"/>
      <c r="M104" s="53" t="s">
        <v>298</v>
      </c>
      <c r="N104" s="66">
        <f>DATEDIF(D104,$N$4,"D")+1</f>
        <v>2</v>
      </c>
      <c r="O104" s="1"/>
      <c r="P104" s="1" t="s">
        <v>218</v>
      </c>
    </row>
    <row r="105" spans="2:17" s="2" customFormat="1" ht="39.75" customHeight="1">
      <c r="B105" s="53" t="s">
        <v>295</v>
      </c>
      <c r="C105" s="67" t="s">
        <v>33</v>
      </c>
      <c r="D105" s="73">
        <v>42916</v>
      </c>
      <c r="E105" s="52" t="s">
        <v>299</v>
      </c>
      <c r="F105" s="69" t="s">
        <v>37</v>
      </c>
      <c r="G105" s="44" t="s">
        <v>34</v>
      </c>
      <c r="H105" s="65">
        <v>1911371.0400000003</v>
      </c>
      <c r="I105" s="34"/>
      <c r="J105" s="14"/>
      <c r="K105" s="14"/>
      <c r="L105" s="14"/>
      <c r="M105" s="53" t="s">
        <v>300</v>
      </c>
      <c r="N105" s="66">
        <f>DATEDIF(D105,$N$4,"D")+1</f>
        <v>2</v>
      </c>
      <c r="O105" s="1"/>
      <c r="P105" s="1" t="s">
        <v>218</v>
      </c>
      <c r="Q105" s="72" t="s">
        <v>220</v>
      </c>
    </row>
    <row r="106" spans="2:16" s="2" customFormat="1" ht="39.75" customHeight="1">
      <c r="B106" s="53" t="s">
        <v>295</v>
      </c>
      <c r="C106" s="67" t="s">
        <v>33</v>
      </c>
      <c r="D106" s="73">
        <v>42916</v>
      </c>
      <c r="E106" s="52" t="s">
        <v>301</v>
      </c>
      <c r="F106" s="69" t="s">
        <v>37</v>
      </c>
      <c r="G106" s="44" t="s">
        <v>34</v>
      </c>
      <c r="H106" s="65">
        <v>16298064</v>
      </c>
      <c r="I106" s="34"/>
      <c r="J106" s="14"/>
      <c r="K106" s="14"/>
      <c r="L106" s="14"/>
      <c r="M106" s="53" t="s">
        <v>302</v>
      </c>
      <c r="N106" s="66">
        <f>DATEDIF(D106,$N$4,"D")+1</f>
        <v>2</v>
      </c>
      <c r="O106" s="1"/>
      <c r="P106" s="1" t="s">
        <v>218</v>
      </c>
    </row>
    <row r="107" spans="2:16" s="2" customFormat="1" ht="39.75" customHeight="1">
      <c r="B107" s="53" t="s">
        <v>295</v>
      </c>
      <c r="C107" s="67" t="s">
        <v>33</v>
      </c>
      <c r="D107" s="73">
        <v>42916</v>
      </c>
      <c r="E107" s="52" t="s">
        <v>303</v>
      </c>
      <c r="F107" s="69" t="s">
        <v>37</v>
      </c>
      <c r="G107" s="44" t="s">
        <v>34</v>
      </c>
      <c r="H107" s="65">
        <v>225406.8</v>
      </c>
      <c r="I107" s="34"/>
      <c r="J107" s="14"/>
      <c r="K107" s="14"/>
      <c r="L107" s="14"/>
      <c r="M107" s="53" t="s">
        <v>304</v>
      </c>
      <c r="N107" s="66">
        <f>DATEDIF(D107,$N$4,"D")+1</f>
        <v>2</v>
      </c>
      <c r="O107" s="1"/>
      <c r="P107" s="1" t="s">
        <v>218</v>
      </c>
    </row>
    <row r="108" spans="2:16" s="2" customFormat="1" ht="39.75" customHeight="1">
      <c r="B108" s="53"/>
      <c r="C108" s="67"/>
      <c r="D108" s="73"/>
      <c r="E108" s="52"/>
      <c r="F108" s="69"/>
      <c r="G108" s="44" t="s">
        <v>34</v>
      </c>
      <c r="H108" s="65"/>
      <c r="I108" s="34"/>
      <c r="J108" s="14"/>
      <c r="K108" s="14"/>
      <c r="L108" s="14"/>
      <c r="M108" s="51"/>
      <c r="N108" s="66">
        <f t="shared" si="3"/>
        <v>42918</v>
      </c>
      <c r="O108" s="1"/>
      <c r="P108" s="1"/>
    </row>
    <row r="109" spans="2:14" s="2" customFormat="1" ht="39.75" customHeight="1">
      <c r="B109" s="7" t="s">
        <v>18</v>
      </c>
      <c r="C109" s="7"/>
      <c r="D109" s="76"/>
      <c r="G109" s="27"/>
      <c r="H109" s="64"/>
      <c r="I109" s="35"/>
      <c r="M109" s="30"/>
      <c r="N109" s="61"/>
    </row>
    <row r="110" spans="2:14" s="2" customFormat="1" ht="39.75" customHeight="1">
      <c r="B110" s="50" t="s">
        <v>26</v>
      </c>
      <c r="D110" s="77"/>
      <c r="G110" s="27"/>
      <c r="H110" s="64"/>
      <c r="I110" s="35"/>
      <c r="M110" s="30"/>
      <c r="N110" s="61"/>
    </row>
    <row r="111" spans="14:15" ht="14.25">
      <c r="N111" s="61"/>
      <c r="O111" s="2"/>
    </row>
  </sheetData>
  <sheetProtection/>
  <autoFilter ref="B6:Q110"/>
  <mergeCells count="11">
    <mergeCell ref="B5:B6"/>
    <mergeCell ref="C5:C6"/>
    <mergeCell ref="D5:D6"/>
    <mergeCell ref="E5:E6"/>
    <mergeCell ref="F5:F6"/>
    <mergeCell ref="N5:O5"/>
    <mergeCell ref="G5:G6"/>
    <mergeCell ref="H5:H6"/>
    <mergeCell ref="I5:I6"/>
    <mergeCell ref="J5:L5"/>
    <mergeCell ref="M5:M6"/>
  </mergeCells>
  <printOptions/>
  <pageMargins left="0.7874015748031497" right="0.3937007874015748" top="0.5905511811023623" bottom="0.3937007874015748" header="0.5118110236220472" footer="0.11811023622047245"/>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B1:P15"/>
  <sheetViews>
    <sheetView view="pageBreakPreview" zoomScale="85" zoomScaleNormal="75" zoomScaleSheetLayoutView="85" zoomScalePageLayoutView="0" workbookViewId="0" topLeftCell="A1">
      <selection activeCell="O4" sqref="O4"/>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6" bestFit="1" customWidth="1"/>
    <col min="16" max="16384" width="9.00390625" style="1" customWidth="1"/>
  </cols>
  <sheetData>
    <row r="1" ht="14.25">
      <c r="N1" s="6" t="s">
        <v>13</v>
      </c>
    </row>
    <row r="2" spans="2:15" s="5" customFormat="1" ht="19.5" customHeight="1">
      <c r="B2" s="5" t="s">
        <v>8</v>
      </c>
      <c r="O2" s="57"/>
    </row>
    <row r="3" ht="15" thickBot="1">
      <c r="O3" s="56" t="s">
        <v>30</v>
      </c>
    </row>
    <row r="4" ht="15" thickBot="1">
      <c r="O4" s="58">
        <f>'競争入札（物品役務等）'!N4</f>
        <v>42917</v>
      </c>
    </row>
    <row r="5" spans="2:16" s="2" customFormat="1" ht="60" customHeight="1">
      <c r="B5" s="84" t="s">
        <v>1</v>
      </c>
      <c r="C5" s="84" t="s">
        <v>2</v>
      </c>
      <c r="D5" s="86" t="s">
        <v>3</v>
      </c>
      <c r="E5" s="91" t="s">
        <v>17</v>
      </c>
      <c r="F5" s="91" t="s">
        <v>19</v>
      </c>
      <c r="G5" s="84" t="s">
        <v>4</v>
      </c>
      <c r="H5" s="84" t="s">
        <v>5</v>
      </c>
      <c r="I5" s="86" t="s">
        <v>6</v>
      </c>
      <c r="J5" s="86" t="s">
        <v>14</v>
      </c>
      <c r="K5" s="88" t="s">
        <v>21</v>
      </c>
      <c r="L5" s="89"/>
      <c r="M5" s="90"/>
      <c r="N5" s="107" t="s">
        <v>7</v>
      </c>
      <c r="O5" s="82" t="s">
        <v>32</v>
      </c>
      <c r="P5" s="83"/>
    </row>
    <row r="6" spans="2:15" s="2" customFormat="1" ht="45" customHeight="1">
      <c r="B6" s="85"/>
      <c r="C6" s="85"/>
      <c r="D6" s="87"/>
      <c r="E6" s="92"/>
      <c r="F6" s="92"/>
      <c r="G6" s="85"/>
      <c r="H6" s="85"/>
      <c r="I6" s="87"/>
      <c r="J6" s="87"/>
      <c r="K6" s="8" t="s">
        <v>22</v>
      </c>
      <c r="L6" s="8" t="s">
        <v>23</v>
      </c>
      <c r="M6" s="8" t="s">
        <v>24</v>
      </c>
      <c r="N6" s="108"/>
      <c r="O6" s="61"/>
    </row>
    <row r="7" spans="2:15" s="2" customFormat="1" ht="39.75" customHeight="1">
      <c r="B7" s="21"/>
      <c r="C7" s="17"/>
      <c r="D7" s="13"/>
      <c r="E7" s="37"/>
      <c r="F7" s="17"/>
      <c r="G7" s="38"/>
      <c r="H7" s="26"/>
      <c r="I7" s="34"/>
      <c r="J7" s="14"/>
      <c r="K7" s="9"/>
      <c r="L7" s="10"/>
      <c r="M7" s="11"/>
      <c r="N7" s="4"/>
      <c r="O7" s="60">
        <f aca="true" t="shared" si="0" ref="O7:O12">DATEDIF(D7,$O$4,"D")+1</f>
        <v>42918</v>
      </c>
    </row>
    <row r="8" spans="2:15" s="2" customFormat="1" ht="39.75" customHeight="1">
      <c r="B8" s="36"/>
      <c r="C8" s="17"/>
      <c r="D8" s="13"/>
      <c r="E8" s="45"/>
      <c r="F8" s="17"/>
      <c r="G8" s="38"/>
      <c r="H8" s="26"/>
      <c r="I8" s="34"/>
      <c r="J8" s="14"/>
      <c r="K8" s="19"/>
      <c r="L8" s="19"/>
      <c r="M8" s="19"/>
      <c r="N8" s="4"/>
      <c r="O8" s="60">
        <f t="shared" si="0"/>
        <v>42918</v>
      </c>
    </row>
    <row r="9" spans="2:15" s="2" customFormat="1" ht="39.75" customHeight="1">
      <c r="B9" s="21"/>
      <c r="C9" s="17"/>
      <c r="D9" s="22"/>
      <c r="E9" s="37"/>
      <c r="F9" s="17"/>
      <c r="G9" s="38"/>
      <c r="H9" s="26"/>
      <c r="I9" s="34"/>
      <c r="J9" s="14"/>
      <c r="K9" s="9"/>
      <c r="L9" s="10"/>
      <c r="M9" s="11"/>
      <c r="N9" s="4"/>
      <c r="O9" s="60">
        <f t="shared" si="0"/>
        <v>42918</v>
      </c>
    </row>
    <row r="10" spans="2:15" s="2" customFormat="1" ht="39.75" customHeight="1">
      <c r="B10" s="21"/>
      <c r="C10" s="17"/>
      <c r="D10" s="22"/>
      <c r="E10" s="37"/>
      <c r="F10" s="17"/>
      <c r="G10" s="38"/>
      <c r="H10" s="26"/>
      <c r="I10" s="34"/>
      <c r="J10" s="14"/>
      <c r="K10" s="9"/>
      <c r="L10" s="10"/>
      <c r="M10" s="11"/>
      <c r="N10" s="4"/>
      <c r="O10" s="60">
        <f t="shared" si="0"/>
        <v>42918</v>
      </c>
    </row>
    <row r="11" spans="2:15" s="2" customFormat="1" ht="39.75" customHeight="1">
      <c r="B11" s="36"/>
      <c r="C11" s="17"/>
      <c r="D11" s="13"/>
      <c r="E11" s="45"/>
      <c r="F11" s="17"/>
      <c r="G11" s="38"/>
      <c r="H11" s="26"/>
      <c r="I11" s="34"/>
      <c r="J11" s="14"/>
      <c r="K11" s="19"/>
      <c r="L11" s="19"/>
      <c r="M11" s="19"/>
      <c r="N11" s="4"/>
      <c r="O11" s="60">
        <f t="shared" si="0"/>
        <v>42918</v>
      </c>
    </row>
    <row r="12" spans="2:15" s="2" customFormat="1" ht="39.75" customHeight="1">
      <c r="B12" s="21"/>
      <c r="C12" s="17"/>
      <c r="D12" s="13"/>
      <c r="E12" s="37"/>
      <c r="F12" s="17"/>
      <c r="G12" s="38"/>
      <c r="H12" s="26"/>
      <c r="I12" s="34"/>
      <c r="J12" s="14"/>
      <c r="K12" s="9"/>
      <c r="L12" s="10"/>
      <c r="M12" s="11"/>
      <c r="N12" s="4"/>
      <c r="O12" s="60">
        <f t="shared" si="0"/>
        <v>42918</v>
      </c>
    </row>
    <row r="13" spans="2:15" s="2" customFormat="1" ht="38.25" customHeight="1">
      <c r="B13" s="47" t="s">
        <v>27</v>
      </c>
      <c r="C13" s="46"/>
      <c r="D13" s="46"/>
      <c r="E13" s="46"/>
      <c r="F13" s="46"/>
      <c r="O13" s="61"/>
    </row>
    <row r="14" spans="2:15" s="2" customFormat="1" ht="34.5" customHeight="1">
      <c r="B14" t="s">
        <v>28</v>
      </c>
      <c r="O14" s="61"/>
    </row>
    <row r="15" spans="2:15" s="2" customFormat="1" ht="34.5" customHeight="1">
      <c r="B15" t="s">
        <v>29</v>
      </c>
      <c r="O15" s="61"/>
    </row>
  </sheetData>
  <sheetProtection/>
  <mergeCells count="12">
    <mergeCell ref="H5:H6"/>
    <mergeCell ref="I5:I6"/>
    <mergeCell ref="J5:J6"/>
    <mergeCell ref="N5:N6"/>
    <mergeCell ref="O5:P5"/>
    <mergeCell ref="K5:M5"/>
    <mergeCell ref="B5:B6"/>
    <mergeCell ref="C5:C6"/>
    <mergeCell ref="D5:D6"/>
    <mergeCell ref="E5:E6"/>
    <mergeCell ref="F5:F6"/>
    <mergeCell ref="G5:G6"/>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48"/>
  <sheetViews>
    <sheetView view="pageBreakPreview" zoomScale="80" zoomScaleNormal="75" zoomScaleSheetLayoutView="80" zoomScalePageLayoutView="0" workbookViewId="0" topLeftCell="A1">
      <pane xSplit="4" ySplit="6" topLeftCell="E40" activePane="bottomRight" state="frozen"/>
      <selection pane="topLeft" activeCell="A1" sqref="A1"/>
      <selection pane="topRight" activeCell="E1" sqref="E1"/>
      <selection pane="bottomLeft" activeCell="A7" sqref="A7"/>
      <selection pane="bottomRight" activeCell="J45" sqref="J45"/>
    </sheetView>
  </sheetViews>
  <sheetFormatPr defaultColWidth="9.00390625" defaultRowHeight="13.5"/>
  <cols>
    <col min="1" max="1" width="2.875" style="1" customWidth="1"/>
    <col min="2" max="2" width="26.25390625" style="70" customWidth="1"/>
    <col min="3" max="3" width="27.625" style="1" customWidth="1"/>
    <col min="4" max="4" width="16.25390625" style="39" customWidth="1"/>
    <col min="5" max="5" width="33.625" style="72"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6" bestFit="1" customWidth="1"/>
    <col min="16" max="16384" width="9.00390625" style="1" customWidth="1"/>
  </cols>
  <sheetData>
    <row r="1" ht="14.25">
      <c r="N1" s="6" t="s">
        <v>15</v>
      </c>
    </row>
    <row r="2" spans="2:15" s="5" customFormat="1" ht="19.5" customHeight="1">
      <c r="B2" s="71" t="s">
        <v>10</v>
      </c>
      <c r="D2" s="40"/>
      <c r="E2" s="72"/>
      <c r="O2" s="57"/>
    </row>
    <row r="3" ht="15" thickBot="1">
      <c r="O3" s="56" t="s">
        <v>30</v>
      </c>
    </row>
    <row r="4" ht="15" thickBot="1">
      <c r="O4" s="58">
        <f>'競争入札（物品役務等）'!N4</f>
        <v>42917</v>
      </c>
    </row>
    <row r="5" spans="2:16" s="2" customFormat="1" ht="55.5" customHeight="1">
      <c r="B5" s="109" t="s">
        <v>20</v>
      </c>
      <c r="C5" s="84" t="s">
        <v>2</v>
      </c>
      <c r="D5" s="84" t="s">
        <v>3</v>
      </c>
      <c r="E5" s="111" t="s">
        <v>17</v>
      </c>
      <c r="F5" s="91" t="s">
        <v>19</v>
      </c>
      <c r="G5" s="84" t="s">
        <v>4</v>
      </c>
      <c r="H5" s="84" t="s">
        <v>5</v>
      </c>
      <c r="I5" s="86" t="s">
        <v>6</v>
      </c>
      <c r="J5" s="86" t="s">
        <v>14</v>
      </c>
      <c r="K5" s="88" t="s">
        <v>21</v>
      </c>
      <c r="L5" s="89"/>
      <c r="M5" s="90"/>
      <c r="N5" s="113" t="s">
        <v>7</v>
      </c>
      <c r="O5" s="82" t="s">
        <v>32</v>
      </c>
      <c r="P5" s="83"/>
    </row>
    <row r="6" spans="2:15" s="2" customFormat="1" ht="46.5" customHeight="1">
      <c r="B6" s="110"/>
      <c r="C6" s="85"/>
      <c r="D6" s="85"/>
      <c r="E6" s="112"/>
      <c r="F6" s="92"/>
      <c r="G6" s="85"/>
      <c r="H6" s="85"/>
      <c r="I6" s="87"/>
      <c r="J6" s="87"/>
      <c r="K6" s="8" t="s">
        <v>22</v>
      </c>
      <c r="L6" s="8" t="s">
        <v>23</v>
      </c>
      <c r="M6" s="8" t="s">
        <v>24</v>
      </c>
      <c r="N6" s="108"/>
      <c r="O6" s="61"/>
    </row>
    <row r="7" spans="2:16" ht="46.5" customHeight="1">
      <c r="B7" s="55" t="s">
        <v>85</v>
      </c>
      <c r="C7" s="20" t="s">
        <v>33</v>
      </c>
      <c r="D7" s="41">
        <v>42557</v>
      </c>
      <c r="E7" s="12" t="s">
        <v>86</v>
      </c>
      <c r="F7" s="17" t="s">
        <v>40</v>
      </c>
      <c r="G7" s="44" t="s">
        <v>79</v>
      </c>
      <c r="H7" s="26">
        <v>1080000</v>
      </c>
      <c r="I7" s="34"/>
      <c r="J7" s="14"/>
      <c r="K7" s="15"/>
      <c r="L7" s="15"/>
      <c r="M7" s="16"/>
      <c r="N7" s="4"/>
      <c r="O7" s="60">
        <f aca="true" t="shared" si="0" ref="O7:O20">DATEDIF(D7,$O$4,"D")+1</f>
        <v>361</v>
      </c>
      <c r="P7" s="2"/>
    </row>
    <row r="8" spans="2:16" ht="46.5" customHeight="1">
      <c r="B8" s="55" t="s">
        <v>68</v>
      </c>
      <c r="C8" s="20" t="s">
        <v>33</v>
      </c>
      <c r="D8" s="41">
        <v>42580</v>
      </c>
      <c r="E8" s="12" t="s">
        <v>69</v>
      </c>
      <c r="F8" s="17" t="s">
        <v>38</v>
      </c>
      <c r="G8" s="44" t="s">
        <v>35</v>
      </c>
      <c r="H8" s="26">
        <v>19999440</v>
      </c>
      <c r="I8" s="34"/>
      <c r="J8" s="14"/>
      <c r="K8" s="15"/>
      <c r="L8" s="15"/>
      <c r="M8" s="16"/>
      <c r="N8" s="4"/>
      <c r="O8" s="60">
        <f t="shared" si="0"/>
        <v>338</v>
      </c>
      <c r="P8" s="2"/>
    </row>
    <row r="9" spans="2:16" ht="46.5" customHeight="1">
      <c r="B9" s="55" t="s">
        <v>70</v>
      </c>
      <c r="C9" s="20" t="s">
        <v>33</v>
      </c>
      <c r="D9" s="41">
        <v>42581</v>
      </c>
      <c r="E9" s="12" t="s">
        <v>71</v>
      </c>
      <c r="F9" s="17" t="s">
        <v>38</v>
      </c>
      <c r="G9" s="44" t="s">
        <v>72</v>
      </c>
      <c r="H9" s="26">
        <v>1458000</v>
      </c>
      <c r="I9" s="34"/>
      <c r="J9" s="14"/>
      <c r="K9" s="15"/>
      <c r="L9" s="15"/>
      <c r="M9" s="16"/>
      <c r="N9" s="4"/>
      <c r="O9" s="60">
        <f t="shared" si="0"/>
        <v>337</v>
      </c>
      <c r="P9" s="2"/>
    </row>
    <row r="10" spans="2:16" ht="46.5" customHeight="1">
      <c r="B10" s="55" t="s">
        <v>73</v>
      </c>
      <c r="C10" s="20" t="s">
        <v>33</v>
      </c>
      <c r="D10" s="41">
        <v>42613</v>
      </c>
      <c r="E10" s="12" t="s">
        <v>78</v>
      </c>
      <c r="F10" s="17" t="s">
        <v>38</v>
      </c>
      <c r="G10" s="44" t="s">
        <v>79</v>
      </c>
      <c r="H10" s="26">
        <v>71351280</v>
      </c>
      <c r="I10" s="34"/>
      <c r="J10" s="14"/>
      <c r="K10" s="15"/>
      <c r="L10" s="15"/>
      <c r="M10" s="16"/>
      <c r="N10" s="4"/>
      <c r="O10" s="60">
        <f t="shared" si="0"/>
        <v>305</v>
      </c>
      <c r="P10" s="2"/>
    </row>
    <row r="11" spans="2:16" ht="46.5" customHeight="1">
      <c r="B11" s="55" t="s">
        <v>74</v>
      </c>
      <c r="C11" s="20" t="s">
        <v>33</v>
      </c>
      <c r="D11" s="41">
        <v>42613</v>
      </c>
      <c r="E11" s="12" t="s">
        <v>80</v>
      </c>
      <c r="F11" s="17" t="s">
        <v>38</v>
      </c>
      <c r="G11" s="44" t="s">
        <v>79</v>
      </c>
      <c r="H11" s="26">
        <v>1581120</v>
      </c>
      <c r="I11" s="34"/>
      <c r="J11" s="14"/>
      <c r="K11" s="15"/>
      <c r="L11" s="15"/>
      <c r="M11" s="16"/>
      <c r="N11" s="4"/>
      <c r="O11" s="60">
        <f t="shared" si="0"/>
        <v>305</v>
      </c>
      <c r="P11" s="2"/>
    </row>
    <row r="12" spans="2:16" ht="46.5" customHeight="1">
      <c r="B12" s="55" t="s">
        <v>75</v>
      </c>
      <c r="C12" s="20" t="s">
        <v>33</v>
      </c>
      <c r="D12" s="41">
        <v>42613</v>
      </c>
      <c r="E12" s="12" t="s">
        <v>81</v>
      </c>
      <c r="F12" s="17" t="s">
        <v>38</v>
      </c>
      <c r="G12" s="44" t="s">
        <v>79</v>
      </c>
      <c r="H12" s="26">
        <v>1782000</v>
      </c>
      <c r="I12" s="34"/>
      <c r="J12" s="14"/>
      <c r="K12" s="15"/>
      <c r="L12" s="15"/>
      <c r="M12" s="16"/>
      <c r="N12" s="4"/>
      <c r="O12" s="60">
        <f t="shared" si="0"/>
        <v>305</v>
      </c>
      <c r="P12" s="2"/>
    </row>
    <row r="13" spans="2:16" ht="46.5" customHeight="1">
      <c r="B13" s="55" t="s">
        <v>76</v>
      </c>
      <c r="C13" s="20" t="s">
        <v>33</v>
      </c>
      <c r="D13" s="41">
        <v>42613</v>
      </c>
      <c r="E13" s="12" t="s">
        <v>82</v>
      </c>
      <c r="F13" s="17" t="s">
        <v>84</v>
      </c>
      <c r="G13" s="44" t="s">
        <v>79</v>
      </c>
      <c r="H13" s="26">
        <v>186876385</v>
      </c>
      <c r="I13" s="34"/>
      <c r="J13" s="14"/>
      <c r="K13" s="15"/>
      <c r="L13" s="15"/>
      <c r="M13" s="16"/>
      <c r="N13" s="4"/>
      <c r="O13" s="60">
        <f t="shared" si="0"/>
        <v>305</v>
      </c>
      <c r="P13" s="2"/>
    </row>
    <row r="14" spans="2:16" ht="46.5" customHeight="1">
      <c r="B14" s="55" t="s">
        <v>77</v>
      </c>
      <c r="C14" s="20" t="s">
        <v>33</v>
      </c>
      <c r="D14" s="41">
        <v>42613</v>
      </c>
      <c r="E14" s="12" t="s">
        <v>83</v>
      </c>
      <c r="F14" s="17" t="s">
        <v>84</v>
      </c>
      <c r="G14" s="44" t="s">
        <v>79</v>
      </c>
      <c r="H14" s="26">
        <v>27996257</v>
      </c>
      <c r="I14" s="34"/>
      <c r="J14" s="14"/>
      <c r="K14" s="15"/>
      <c r="L14" s="15"/>
      <c r="M14" s="16"/>
      <c r="N14" s="4"/>
      <c r="O14" s="60">
        <f t="shared" si="0"/>
        <v>305</v>
      </c>
      <c r="P14" s="2"/>
    </row>
    <row r="15" spans="2:16" ht="46.5" customHeight="1">
      <c r="B15" s="55" t="s">
        <v>109</v>
      </c>
      <c r="C15" s="20" t="s">
        <v>33</v>
      </c>
      <c r="D15" s="41">
        <v>42643</v>
      </c>
      <c r="E15" s="12" t="s">
        <v>110</v>
      </c>
      <c r="F15" s="17" t="s">
        <v>111</v>
      </c>
      <c r="G15" s="44" t="s">
        <v>35</v>
      </c>
      <c r="H15" s="26">
        <v>3780000</v>
      </c>
      <c r="I15" s="34"/>
      <c r="J15" s="14"/>
      <c r="K15" s="15"/>
      <c r="L15" s="15"/>
      <c r="M15" s="16"/>
      <c r="N15" s="4"/>
      <c r="O15" s="60">
        <f t="shared" si="0"/>
        <v>275</v>
      </c>
      <c r="P15" s="2"/>
    </row>
    <row r="16" spans="2:16" ht="46.5" customHeight="1">
      <c r="B16" s="55" t="s">
        <v>112</v>
      </c>
      <c r="C16" s="20" t="s">
        <v>33</v>
      </c>
      <c r="D16" s="41">
        <v>42674</v>
      </c>
      <c r="E16" s="12" t="s">
        <v>114</v>
      </c>
      <c r="F16" s="17" t="s">
        <v>113</v>
      </c>
      <c r="G16" s="44" t="s">
        <v>35</v>
      </c>
      <c r="H16" s="26">
        <v>2028240</v>
      </c>
      <c r="I16" s="34"/>
      <c r="J16" s="14"/>
      <c r="K16" s="15"/>
      <c r="L16" s="15"/>
      <c r="M16" s="16"/>
      <c r="N16" s="4"/>
      <c r="O16" s="60">
        <f t="shared" si="0"/>
        <v>244</v>
      </c>
      <c r="P16" s="2"/>
    </row>
    <row r="17" spans="2:16" ht="46.5" customHeight="1">
      <c r="B17" s="55" t="s">
        <v>261</v>
      </c>
      <c r="C17" s="20" t="s">
        <v>33</v>
      </c>
      <c r="D17" s="41">
        <v>42704</v>
      </c>
      <c r="E17" s="12" t="s">
        <v>265</v>
      </c>
      <c r="F17" s="17" t="s">
        <v>270</v>
      </c>
      <c r="G17" s="44" t="s">
        <v>35</v>
      </c>
      <c r="H17" s="26">
        <v>1252019</v>
      </c>
      <c r="I17" s="34"/>
      <c r="J17" s="14"/>
      <c r="K17" s="15"/>
      <c r="L17" s="15"/>
      <c r="M17" s="16"/>
      <c r="N17" s="4"/>
      <c r="O17" s="60">
        <f t="shared" si="0"/>
        <v>214</v>
      </c>
      <c r="P17" s="2"/>
    </row>
    <row r="18" spans="2:16" ht="46.5" customHeight="1">
      <c r="B18" s="55" t="s">
        <v>262</v>
      </c>
      <c r="C18" s="20" t="s">
        <v>33</v>
      </c>
      <c r="D18" s="41">
        <v>42732</v>
      </c>
      <c r="E18" s="12" t="s">
        <v>266</v>
      </c>
      <c r="F18" s="17" t="s">
        <v>270</v>
      </c>
      <c r="G18" s="44" t="s">
        <v>35</v>
      </c>
      <c r="H18" s="26">
        <v>2234304</v>
      </c>
      <c r="I18" s="34"/>
      <c r="J18" s="14"/>
      <c r="K18" s="15"/>
      <c r="L18" s="15"/>
      <c r="M18" s="16"/>
      <c r="N18" s="4"/>
      <c r="O18" s="60">
        <f t="shared" si="0"/>
        <v>186</v>
      </c>
      <c r="P18" s="2"/>
    </row>
    <row r="19" spans="2:16" ht="46.5" customHeight="1">
      <c r="B19" s="55" t="s">
        <v>263</v>
      </c>
      <c r="C19" s="20" t="s">
        <v>33</v>
      </c>
      <c r="D19" s="41">
        <v>42732</v>
      </c>
      <c r="E19" s="12" t="s">
        <v>78</v>
      </c>
      <c r="F19" s="17" t="s">
        <v>271</v>
      </c>
      <c r="G19" s="44" t="s">
        <v>35</v>
      </c>
      <c r="H19" s="26">
        <v>2980800</v>
      </c>
      <c r="I19" s="34"/>
      <c r="J19" s="14"/>
      <c r="K19" s="15"/>
      <c r="L19" s="15"/>
      <c r="M19" s="16"/>
      <c r="N19" s="4"/>
      <c r="O19" s="60">
        <f t="shared" si="0"/>
        <v>186</v>
      </c>
      <c r="P19" s="2"/>
    </row>
    <row r="20" spans="2:16" ht="46.5" customHeight="1">
      <c r="B20" s="55" t="s">
        <v>264</v>
      </c>
      <c r="C20" s="20" t="s">
        <v>33</v>
      </c>
      <c r="D20" s="41">
        <v>42766</v>
      </c>
      <c r="E20" s="12" t="s">
        <v>267</v>
      </c>
      <c r="F20" s="17" t="s">
        <v>111</v>
      </c>
      <c r="G20" s="44" t="s">
        <v>35</v>
      </c>
      <c r="H20" s="26">
        <v>1684692</v>
      </c>
      <c r="I20" s="34"/>
      <c r="J20" s="14"/>
      <c r="K20" s="15"/>
      <c r="L20" s="15"/>
      <c r="M20" s="16"/>
      <c r="N20" s="4"/>
      <c r="O20" s="60">
        <f t="shared" si="0"/>
        <v>152</v>
      </c>
      <c r="P20" s="2"/>
    </row>
    <row r="21" spans="2:16" ht="46.5" customHeight="1">
      <c r="B21" s="55" t="s">
        <v>226</v>
      </c>
      <c r="C21" s="20" t="s">
        <v>33</v>
      </c>
      <c r="D21" s="41">
        <v>42794</v>
      </c>
      <c r="E21" s="12" t="s">
        <v>247</v>
      </c>
      <c r="F21" s="17" t="s">
        <v>111</v>
      </c>
      <c r="G21" s="44" t="s">
        <v>35</v>
      </c>
      <c r="H21" s="26">
        <v>1046400</v>
      </c>
      <c r="I21" s="34"/>
      <c r="J21" s="14"/>
      <c r="K21" s="15"/>
      <c r="L21" s="15"/>
      <c r="M21" s="16"/>
      <c r="N21" s="4"/>
      <c r="O21" s="60">
        <f aca="true" t="shared" si="1" ref="O21:O37">DATEDIF(D21,$O$4,"D")+1</f>
        <v>124</v>
      </c>
      <c r="P21" s="2"/>
    </row>
    <row r="22" spans="2:16" ht="46.5" customHeight="1">
      <c r="B22" s="55" t="s">
        <v>227</v>
      </c>
      <c r="C22" s="20" t="s">
        <v>33</v>
      </c>
      <c r="D22" s="41">
        <v>42794</v>
      </c>
      <c r="E22" s="12" t="s">
        <v>247</v>
      </c>
      <c r="F22" s="17" t="s">
        <v>111</v>
      </c>
      <c r="G22" s="44" t="s">
        <v>35</v>
      </c>
      <c r="H22" s="26">
        <v>9925800</v>
      </c>
      <c r="I22" s="34"/>
      <c r="J22" s="14"/>
      <c r="K22" s="15"/>
      <c r="L22" s="15"/>
      <c r="M22" s="16"/>
      <c r="N22" s="4"/>
      <c r="O22" s="60">
        <f t="shared" si="1"/>
        <v>124</v>
      </c>
      <c r="P22" s="2"/>
    </row>
    <row r="23" spans="2:16" ht="46.5" customHeight="1">
      <c r="B23" s="55" t="s">
        <v>228</v>
      </c>
      <c r="C23" s="20" t="s">
        <v>33</v>
      </c>
      <c r="D23" s="41">
        <v>42794</v>
      </c>
      <c r="E23" s="12" t="s">
        <v>248</v>
      </c>
      <c r="F23" s="17" t="s">
        <v>111</v>
      </c>
      <c r="G23" s="44" t="s">
        <v>35</v>
      </c>
      <c r="H23" s="26">
        <v>9828000</v>
      </c>
      <c r="I23" s="34"/>
      <c r="J23" s="14"/>
      <c r="K23" s="15"/>
      <c r="L23" s="15"/>
      <c r="M23" s="16"/>
      <c r="N23" s="4"/>
      <c r="O23" s="60">
        <f t="shared" si="1"/>
        <v>124</v>
      </c>
      <c r="P23" s="2"/>
    </row>
    <row r="24" spans="2:16" ht="46.5" customHeight="1">
      <c r="B24" s="55" t="s">
        <v>229</v>
      </c>
      <c r="C24" s="20" t="s">
        <v>33</v>
      </c>
      <c r="D24" s="41">
        <v>42825</v>
      </c>
      <c r="E24" s="12" t="s">
        <v>249</v>
      </c>
      <c r="F24" s="17" t="s">
        <v>272</v>
      </c>
      <c r="G24" s="44" t="s">
        <v>35</v>
      </c>
      <c r="H24" s="26">
        <v>28288872</v>
      </c>
      <c r="I24" s="34"/>
      <c r="J24" s="14"/>
      <c r="K24" s="15"/>
      <c r="L24" s="15"/>
      <c r="M24" s="16"/>
      <c r="N24" s="4"/>
      <c r="O24" s="60">
        <f aca="true" t="shared" si="2" ref="O24:O32">DATEDIF(D24,$O$4,"D")+1</f>
        <v>93</v>
      </c>
      <c r="P24" s="2"/>
    </row>
    <row r="25" spans="2:16" ht="46.5" customHeight="1">
      <c r="B25" s="55" t="s">
        <v>230</v>
      </c>
      <c r="C25" s="20" t="s">
        <v>33</v>
      </c>
      <c r="D25" s="41">
        <v>42825</v>
      </c>
      <c r="E25" s="12" t="s">
        <v>78</v>
      </c>
      <c r="F25" s="17" t="s">
        <v>271</v>
      </c>
      <c r="G25" s="44" t="s">
        <v>35</v>
      </c>
      <c r="H25" s="26">
        <v>16200000</v>
      </c>
      <c r="I25" s="34"/>
      <c r="J25" s="14"/>
      <c r="K25" s="15"/>
      <c r="L25" s="15"/>
      <c r="M25" s="16"/>
      <c r="N25" s="4"/>
      <c r="O25" s="60">
        <f t="shared" si="2"/>
        <v>93</v>
      </c>
      <c r="P25" s="2"/>
    </row>
    <row r="26" spans="2:16" ht="46.5" customHeight="1">
      <c r="B26" s="55" t="s">
        <v>231</v>
      </c>
      <c r="C26" s="20" t="s">
        <v>33</v>
      </c>
      <c r="D26" s="41">
        <v>42825</v>
      </c>
      <c r="E26" s="12" t="s">
        <v>78</v>
      </c>
      <c r="F26" s="17" t="s">
        <v>271</v>
      </c>
      <c r="G26" s="44" t="s">
        <v>35</v>
      </c>
      <c r="H26" s="26">
        <v>9072000</v>
      </c>
      <c r="I26" s="34"/>
      <c r="J26" s="14"/>
      <c r="K26" s="15"/>
      <c r="L26" s="15"/>
      <c r="M26" s="16"/>
      <c r="N26" s="4"/>
      <c r="O26" s="60">
        <f t="shared" si="2"/>
        <v>93</v>
      </c>
      <c r="P26" s="2"/>
    </row>
    <row r="27" spans="2:16" ht="46.5" customHeight="1">
      <c r="B27" s="55" t="s">
        <v>232</v>
      </c>
      <c r="C27" s="20" t="s">
        <v>33</v>
      </c>
      <c r="D27" s="41">
        <v>42825</v>
      </c>
      <c r="E27" s="12" t="s">
        <v>78</v>
      </c>
      <c r="F27" s="17" t="s">
        <v>271</v>
      </c>
      <c r="G27" s="44" t="s">
        <v>35</v>
      </c>
      <c r="H27" s="26">
        <v>2980800</v>
      </c>
      <c r="I27" s="34"/>
      <c r="J27" s="14"/>
      <c r="K27" s="15"/>
      <c r="L27" s="15"/>
      <c r="M27" s="16"/>
      <c r="N27" s="4"/>
      <c r="O27" s="60">
        <f t="shared" si="2"/>
        <v>93</v>
      </c>
      <c r="P27" s="2"/>
    </row>
    <row r="28" spans="2:16" ht="46.5" customHeight="1">
      <c r="B28" s="55" t="s">
        <v>233</v>
      </c>
      <c r="C28" s="20" t="s">
        <v>33</v>
      </c>
      <c r="D28" s="41">
        <v>42825</v>
      </c>
      <c r="E28" s="12" t="s">
        <v>250</v>
      </c>
      <c r="F28" s="17" t="s">
        <v>111</v>
      </c>
      <c r="G28" s="44" t="s">
        <v>35</v>
      </c>
      <c r="H28" s="26">
        <v>26244000</v>
      </c>
      <c r="I28" s="34"/>
      <c r="J28" s="14"/>
      <c r="K28" s="15"/>
      <c r="L28" s="15"/>
      <c r="M28" s="16"/>
      <c r="N28" s="4"/>
      <c r="O28" s="60">
        <f t="shared" si="2"/>
        <v>93</v>
      </c>
      <c r="P28" s="2"/>
    </row>
    <row r="29" spans="2:16" ht="46.5" customHeight="1">
      <c r="B29" s="55" t="s">
        <v>234</v>
      </c>
      <c r="C29" s="20" t="s">
        <v>33</v>
      </c>
      <c r="D29" s="41">
        <v>42825</v>
      </c>
      <c r="E29" s="12" t="s">
        <v>250</v>
      </c>
      <c r="F29" s="17" t="s">
        <v>111</v>
      </c>
      <c r="G29" s="44" t="s">
        <v>35</v>
      </c>
      <c r="H29" s="26">
        <v>3024000</v>
      </c>
      <c r="I29" s="34"/>
      <c r="J29" s="14"/>
      <c r="K29" s="15"/>
      <c r="L29" s="15"/>
      <c r="M29" s="16"/>
      <c r="N29" s="4"/>
      <c r="O29" s="60">
        <f t="shared" si="2"/>
        <v>93</v>
      </c>
      <c r="P29" s="2"/>
    </row>
    <row r="30" spans="2:16" ht="46.5" customHeight="1">
      <c r="B30" s="55" t="s">
        <v>235</v>
      </c>
      <c r="C30" s="20" t="s">
        <v>33</v>
      </c>
      <c r="D30" s="41">
        <v>42825</v>
      </c>
      <c r="E30" s="12" t="s">
        <v>251</v>
      </c>
      <c r="F30" s="17" t="s">
        <v>111</v>
      </c>
      <c r="G30" s="44" t="s">
        <v>35</v>
      </c>
      <c r="H30" s="26">
        <v>1620000</v>
      </c>
      <c r="I30" s="34"/>
      <c r="J30" s="14"/>
      <c r="K30" s="15"/>
      <c r="L30" s="15"/>
      <c r="M30" s="16"/>
      <c r="N30" s="4"/>
      <c r="O30" s="60">
        <f t="shared" si="2"/>
        <v>93</v>
      </c>
      <c r="P30" s="2"/>
    </row>
    <row r="31" spans="2:16" ht="46.5" customHeight="1">
      <c r="B31" s="55" t="s">
        <v>236</v>
      </c>
      <c r="C31" s="20" t="s">
        <v>33</v>
      </c>
      <c r="D31" s="41">
        <v>42825</v>
      </c>
      <c r="E31" s="12" t="s">
        <v>268</v>
      </c>
      <c r="F31" s="17" t="s">
        <v>111</v>
      </c>
      <c r="G31" s="44" t="s">
        <v>35</v>
      </c>
      <c r="H31" s="26">
        <v>1987200</v>
      </c>
      <c r="I31" s="34"/>
      <c r="J31" s="14"/>
      <c r="K31" s="15"/>
      <c r="L31" s="15"/>
      <c r="M31" s="16"/>
      <c r="N31" s="4"/>
      <c r="O31" s="60">
        <f t="shared" si="2"/>
        <v>93</v>
      </c>
      <c r="P31" s="2"/>
    </row>
    <row r="32" spans="2:16" ht="46.5" customHeight="1">
      <c r="B32" s="55" t="s">
        <v>237</v>
      </c>
      <c r="C32" s="20" t="s">
        <v>33</v>
      </c>
      <c r="D32" s="41">
        <v>42825</v>
      </c>
      <c r="E32" s="12" t="s">
        <v>252</v>
      </c>
      <c r="F32" s="17" t="s">
        <v>273</v>
      </c>
      <c r="G32" s="44" t="s">
        <v>35</v>
      </c>
      <c r="H32" s="26">
        <v>6298560</v>
      </c>
      <c r="I32" s="34"/>
      <c r="J32" s="14"/>
      <c r="K32" s="15"/>
      <c r="L32" s="15"/>
      <c r="M32" s="16"/>
      <c r="N32" s="4"/>
      <c r="O32" s="60">
        <f t="shared" si="2"/>
        <v>93</v>
      </c>
      <c r="P32" s="2"/>
    </row>
    <row r="33" spans="2:16" ht="46.5" customHeight="1">
      <c r="B33" s="55" t="s">
        <v>238</v>
      </c>
      <c r="C33" s="20" t="s">
        <v>33</v>
      </c>
      <c r="D33" s="41">
        <v>42825</v>
      </c>
      <c r="E33" s="12" t="s">
        <v>253</v>
      </c>
      <c r="F33" s="17" t="s">
        <v>42</v>
      </c>
      <c r="G33" s="44" t="s">
        <v>35</v>
      </c>
      <c r="H33" s="26">
        <v>13251600</v>
      </c>
      <c r="I33" s="34"/>
      <c r="J33" s="14"/>
      <c r="K33" s="15"/>
      <c r="L33" s="15"/>
      <c r="M33" s="16"/>
      <c r="N33" s="4"/>
      <c r="O33" s="60">
        <f t="shared" si="1"/>
        <v>93</v>
      </c>
      <c r="P33" s="2"/>
    </row>
    <row r="34" spans="2:16" ht="46.5" customHeight="1">
      <c r="B34" s="55" t="s">
        <v>239</v>
      </c>
      <c r="C34" s="20" t="s">
        <v>33</v>
      </c>
      <c r="D34" s="41">
        <v>42825</v>
      </c>
      <c r="E34" s="12" t="s">
        <v>254</v>
      </c>
      <c r="F34" s="17" t="s">
        <v>274</v>
      </c>
      <c r="G34" s="44" t="s">
        <v>35</v>
      </c>
      <c r="H34" s="26">
        <v>2067930</v>
      </c>
      <c r="I34" s="34"/>
      <c r="J34" s="14"/>
      <c r="K34" s="15"/>
      <c r="L34" s="15"/>
      <c r="M34" s="16"/>
      <c r="N34" s="4"/>
      <c r="O34" s="60">
        <f t="shared" si="1"/>
        <v>93</v>
      </c>
      <c r="P34" s="2"/>
    </row>
    <row r="35" spans="2:16" ht="46.5" customHeight="1">
      <c r="B35" s="55" t="s">
        <v>240</v>
      </c>
      <c r="C35" s="20" t="s">
        <v>33</v>
      </c>
      <c r="D35" s="41">
        <v>42825</v>
      </c>
      <c r="E35" s="12" t="s">
        <v>252</v>
      </c>
      <c r="F35" s="17" t="s">
        <v>273</v>
      </c>
      <c r="G35" s="44" t="s">
        <v>35</v>
      </c>
      <c r="H35" s="26">
        <v>70549380</v>
      </c>
      <c r="I35" s="34"/>
      <c r="J35" s="14"/>
      <c r="K35" s="15"/>
      <c r="L35" s="15"/>
      <c r="M35" s="16"/>
      <c r="N35" s="4"/>
      <c r="O35" s="60">
        <f t="shared" si="1"/>
        <v>93</v>
      </c>
      <c r="P35" s="2"/>
    </row>
    <row r="36" spans="2:16" ht="46.5" customHeight="1">
      <c r="B36" s="55" t="s">
        <v>241</v>
      </c>
      <c r="C36" s="20" t="s">
        <v>33</v>
      </c>
      <c r="D36" s="41">
        <v>42825</v>
      </c>
      <c r="E36" s="12" t="s">
        <v>255</v>
      </c>
      <c r="F36" s="17" t="s">
        <v>43</v>
      </c>
      <c r="G36" s="44" t="s">
        <v>35</v>
      </c>
      <c r="H36" s="26">
        <v>170052637</v>
      </c>
      <c r="I36" s="34"/>
      <c r="J36" s="14"/>
      <c r="K36" s="15"/>
      <c r="L36" s="15"/>
      <c r="M36" s="16"/>
      <c r="N36" s="4"/>
      <c r="O36" s="60">
        <f t="shared" si="1"/>
        <v>93</v>
      </c>
      <c r="P36" s="2"/>
    </row>
    <row r="37" spans="2:16" ht="46.5" customHeight="1">
      <c r="B37" s="55" t="s">
        <v>229</v>
      </c>
      <c r="C37" s="20" t="s">
        <v>33</v>
      </c>
      <c r="D37" s="41">
        <v>42825</v>
      </c>
      <c r="E37" s="12" t="s">
        <v>256</v>
      </c>
      <c r="F37" s="17" t="s">
        <v>272</v>
      </c>
      <c r="G37" s="44" t="s">
        <v>35</v>
      </c>
      <c r="H37" s="26">
        <v>14454612</v>
      </c>
      <c r="I37" s="34"/>
      <c r="J37" s="14"/>
      <c r="K37" s="15"/>
      <c r="L37" s="15"/>
      <c r="M37" s="16"/>
      <c r="N37" s="4"/>
      <c r="O37" s="60">
        <f t="shared" si="1"/>
        <v>93</v>
      </c>
      <c r="P37" s="2"/>
    </row>
    <row r="38" spans="2:16" ht="46.5" customHeight="1">
      <c r="B38" s="55" t="s">
        <v>242</v>
      </c>
      <c r="C38" s="20" t="s">
        <v>33</v>
      </c>
      <c r="D38" s="41">
        <v>42826</v>
      </c>
      <c r="E38" s="12" t="s">
        <v>269</v>
      </c>
      <c r="F38" s="17" t="s">
        <v>275</v>
      </c>
      <c r="G38" s="44" t="s">
        <v>35</v>
      </c>
      <c r="H38" s="26">
        <v>167785886</v>
      </c>
      <c r="I38" s="34"/>
      <c r="J38" s="14"/>
      <c r="K38" s="15"/>
      <c r="L38" s="15"/>
      <c r="M38" s="16"/>
      <c r="N38" s="4"/>
      <c r="O38" s="60">
        <f aca="true" t="shared" si="3" ref="O38:O48">DATEDIF(D38,$O$4,"D")+1</f>
        <v>92</v>
      </c>
      <c r="P38" s="2"/>
    </row>
    <row r="39" spans="2:16" ht="46.5" customHeight="1">
      <c r="B39" s="55" t="s">
        <v>243</v>
      </c>
      <c r="C39" s="20" t="s">
        <v>33</v>
      </c>
      <c r="D39" s="41">
        <v>42826</v>
      </c>
      <c r="E39" s="12" t="s">
        <v>257</v>
      </c>
      <c r="F39" s="17" t="s">
        <v>276</v>
      </c>
      <c r="G39" s="44" t="s">
        <v>35</v>
      </c>
      <c r="H39" s="26">
        <v>81000020</v>
      </c>
      <c r="I39" s="34"/>
      <c r="J39" s="14"/>
      <c r="K39" s="15"/>
      <c r="L39" s="15"/>
      <c r="M39" s="16"/>
      <c r="N39" s="4"/>
      <c r="O39" s="60">
        <f t="shared" si="3"/>
        <v>92</v>
      </c>
      <c r="P39" s="2"/>
    </row>
    <row r="40" spans="2:16" ht="46.5" customHeight="1">
      <c r="B40" s="55" t="s">
        <v>244</v>
      </c>
      <c r="C40" s="20" t="s">
        <v>33</v>
      </c>
      <c r="D40" s="41">
        <v>42826</v>
      </c>
      <c r="E40" s="12" t="s">
        <v>258</v>
      </c>
      <c r="F40" s="17" t="s">
        <v>277</v>
      </c>
      <c r="G40" s="44" t="s">
        <v>35</v>
      </c>
      <c r="H40" s="26">
        <v>91533073</v>
      </c>
      <c r="I40" s="34"/>
      <c r="J40" s="14"/>
      <c r="K40" s="15"/>
      <c r="L40" s="15"/>
      <c r="M40" s="16"/>
      <c r="N40" s="4"/>
      <c r="O40" s="60">
        <f t="shared" si="3"/>
        <v>92</v>
      </c>
      <c r="P40" s="2"/>
    </row>
    <row r="41" spans="2:16" ht="46.5" customHeight="1">
      <c r="B41" s="55" t="s">
        <v>245</v>
      </c>
      <c r="C41" s="20" t="s">
        <v>33</v>
      </c>
      <c r="D41" s="41">
        <v>42826</v>
      </c>
      <c r="E41" s="12" t="s">
        <v>259</v>
      </c>
      <c r="F41" s="17" t="s">
        <v>278</v>
      </c>
      <c r="G41" s="44" t="s">
        <v>35</v>
      </c>
      <c r="H41" s="26">
        <v>4313550</v>
      </c>
      <c r="I41" s="34"/>
      <c r="J41" s="14"/>
      <c r="K41" s="15"/>
      <c r="L41" s="15"/>
      <c r="M41" s="16"/>
      <c r="N41" s="4"/>
      <c r="O41" s="60">
        <f t="shared" si="3"/>
        <v>92</v>
      </c>
      <c r="P41" s="2"/>
    </row>
    <row r="42" spans="2:16" ht="46.5" customHeight="1">
      <c r="B42" s="55" t="s">
        <v>246</v>
      </c>
      <c r="C42" s="20" t="s">
        <v>33</v>
      </c>
      <c r="D42" s="41">
        <v>42826</v>
      </c>
      <c r="E42" s="12" t="s">
        <v>260</v>
      </c>
      <c r="F42" s="17" t="s">
        <v>279</v>
      </c>
      <c r="G42" s="44" t="s">
        <v>35</v>
      </c>
      <c r="H42" s="26">
        <v>4527338</v>
      </c>
      <c r="I42" s="34"/>
      <c r="J42" s="14"/>
      <c r="K42" s="15"/>
      <c r="L42" s="15"/>
      <c r="M42" s="16"/>
      <c r="N42" s="4"/>
      <c r="O42" s="60">
        <f t="shared" si="3"/>
        <v>92</v>
      </c>
      <c r="P42" s="2"/>
    </row>
    <row r="43" spans="2:16" ht="46.5" customHeight="1">
      <c r="B43" s="55" t="s">
        <v>284</v>
      </c>
      <c r="C43" s="20" t="s">
        <v>33</v>
      </c>
      <c r="D43" s="41">
        <v>42886</v>
      </c>
      <c r="E43" s="12" t="s">
        <v>285</v>
      </c>
      <c r="F43" s="17" t="s">
        <v>286</v>
      </c>
      <c r="G43" s="44"/>
      <c r="H43" s="26">
        <v>3006992</v>
      </c>
      <c r="I43" s="34"/>
      <c r="J43" s="14"/>
      <c r="K43" s="15"/>
      <c r="L43" s="15"/>
      <c r="M43" s="16"/>
      <c r="N43" s="4"/>
      <c r="O43" s="60">
        <f t="shared" si="3"/>
        <v>32</v>
      </c>
      <c r="P43" s="2"/>
    </row>
    <row r="44" spans="2:16" ht="46.5" customHeight="1">
      <c r="B44" s="55" t="s">
        <v>280</v>
      </c>
      <c r="C44" s="20" t="s">
        <v>33</v>
      </c>
      <c r="D44" s="41">
        <v>42916</v>
      </c>
      <c r="E44" s="12" t="s">
        <v>282</v>
      </c>
      <c r="F44" s="17" t="s">
        <v>111</v>
      </c>
      <c r="G44" s="44" t="s">
        <v>35</v>
      </c>
      <c r="H44" s="26">
        <v>1701000</v>
      </c>
      <c r="I44" s="34"/>
      <c r="J44" s="14"/>
      <c r="K44" s="15"/>
      <c r="L44" s="15"/>
      <c r="M44" s="16"/>
      <c r="N44" s="4"/>
      <c r="O44" s="60">
        <f t="shared" si="3"/>
        <v>2</v>
      </c>
      <c r="P44" s="2"/>
    </row>
    <row r="45" spans="2:16" ht="46.5" customHeight="1">
      <c r="B45" s="55" t="s">
        <v>281</v>
      </c>
      <c r="C45" s="20" t="s">
        <v>33</v>
      </c>
      <c r="D45" s="41">
        <v>42916</v>
      </c>
      <c r="E45" s="12" t="s">
        <v>283</v>
      </c>
      <c r="F45" s="17" t="s">
        <v>111</v>
      </c>
      <c r="G45" s="44" t="s">
        <v>35</v>
      </c>
      <c r="H45" s="26">
        <v>17604000</v>
      </c>
      <c r="I45" s="34"/>
      <c r="J45" s="14"/>
      <c r="K45" s="15"/>
      <c r="L45" s="15"/>
      <c r="M45" s="16"/>
      <c r="N45" s="4"/>
      <c r="O45" s="60">
        <f t="shared" si="3"/>
        <v>2</v>
      </c>
      <c r="P45" s="2"/>
    </row>
    <row r="46" spans="2:16" ht="36" customHeight="1">
      <c r="B46" s="55"/>
      <c r="C46" s="20"/>
      <c r="D46" s="41"/>
      <c r="E46" s="12"/>
      <c r="F46" s="17"/>
      <c r="G46" s="44"/>
      <c r="H46" s="26"/>
      <c r="I46" s="34"/>
      <c r="J46" s="14"/>
      <c r="K46" s="15"/>
      <c r="L46" s="15"/>
      <c r="M46" s="16"/>
      <c r="N46" s="4"/>
      <c r="O46" s="60">
        <f t="shared" si="3"/>
        <v>42918</v>
      </c>
      <c r="P46" s="2"/>
    </row>
    <row r="47" spans="2:16" ht="36" customHeight="1">
      <c r="B47" s="55"/>
      <c r="C47" s="20"/>
      <c r="D47" s="41"/>
      <c r="E47" s="12"/>
      <c r="F47" s="17"/>
      <c r="G47" s="44"/>
      <c r="H47" s="26"/>
      <c r="I47" s="34"/>
      <c r="J47" s="14"/>
      <c r="K47" s="15"/>
      <c r="L47" s="15"/>
      <c r="M47" s="16"/>
      <c r="N47" s="4"/>
      <c r="O47" s="60">
        <f t="shared" si="3"/>
        <v>42918</v>
      </c>
      <c r="P47" s="2"/>
    </row>
    <row r="48" spans="2:16" ht="36" customHeight="1">
      <c r="B48" s="55"/>
      <c r="C48" s="20"/>
      <c r="D48" s="41"/>
      <c r="E48" s="12"/>
      <c r="F48" s="17"/>
      <c r="G48" s="44"/>
      <c r="H48" s="26"/>
      <c r="I48" s="34"/>
      <c r="J48" s="14"/>
      <c r="K48" s="15"/>
      <c r="L48" s="15"/>
      <c r="M48" s="16"/>
      <c r="N48" s="4"/>
      <c r="O48" s="60">
        <f t="shared" si="3"/>
        <v>42918</v>
      </c>
      <c r="P48" s="2"/>
    </row>
  </sheetData>
  <sheetProtection/>
  <autoFilter ref="B6:P6">
    <sortState ref="B7:P48">
      <sortCondition sortBy="value" ref="D7:D48"/>
    </sortState>
  </autoFilter>
  <mergeCells count="12">
    <mergeCell ref="H5:H6"/>
    <mergeCell ref="I5:I6"/>
    <mergeCell ref="J5:J6"/>
    <mergeCell ref="N5:N6"/>
    <mergeCell ref="O5:P5"/>
    <mergeCell ref="K5:M5"/>
    <mergeCell ref="B5:B6"/>
    <mergeCell ref="C5:C6"/>
    <mergeCell ref="D5:D6"/>
    <mergeCell ref="E5:E6"/>
    <mergeCell ref="F5:F6"/>
    <mergeCell ref="G5:G6"/>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木寺　和</cp:lastModifiedBy>
  <cp:lastPrinted>2016-11-28T03:00:02Z</cp:lastPrinted>
  <dcterms:created xsi:type="dcterms:W3CDTF">2007-06-22T02:57:32Z</dcterms:created>
  <dcterms:modified xsi:type="dcterms:W3CDTF">2017-11-06T06:13:02Z</dcterms:modified>
  <cp:category/>
  <cp:version/>
  <cp:contentType/>
  <cp:contentStatus/>
</cp:coreProperties>
</file>